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USAR\Desktop\"/>
    </mc:Choice>
  </mc:AlternateContent>
  <xr:revisionPtr revIDLastSave="0" documentId="10_ncr:8100000_{B1411154-D842-4EFC-92CE-B860A5CF2DF2}" xr6:coauthVersionLast="33" xr6:coauthVersionMax="33" xr10:uidLastSave="{00000000-0000-0000-0000-000000000000}"/>
  <bookViews>
    <workbookView xWindow="0" yWindow="0" windowWidth="19200" windowHeight="6648" activeTab="1" xr2:uid="{CC6BD3D9-27D2-4F8E-AB43-6E1EA9CDCD33}"/>
  </bookViews>
  <sheets>
    <sheet name="Single Mom" sheetId="14" r:id="rId1"/>
    <sheet name="January" sheetId="15" r:id="rId2"/>
    <sheet name="February" sheetId="1" r:id="rId3"/>
    <sheet name="March" sheetId="25" r:id="rId4"/>
    <sheet name="April" sheetId="16" r:id="rId5"/>
    <sheet name="May" sheetId="17" r:id="rId6"/>
    <sheet name="June" sheetId="18" r:id="rId7"/>
    <sheet name="July" sheetId="19" r:id="rId8"/>
    <sheet name="August" sheetId="20" r:id="rId9"/>
    <sheet name="September" sheetId="21" r:id="rId10"/>
    <sheet name="October" sheetId="22" r:id="rId11"/>
    <sheet name="November" sheetId="23" r:id="rId12"/>
    <sheet name="December" sheetId="24" r:id="rId13"/>
  </sheets>
  <externalReferences>
    <externalReference r:id="rId14"/>
  </externalReferences>
  <definedNames>
    <definedName name="BUDGETM">'[1]Budget By Month'!$E$7:$R$83</definedName>
    <definedName name="CHARTMONTH">'[1]Budget By Month'!$AA$26:$AC$41</definedName>
    <definedName name="MONTHSA">[1]Tracking!$AE$26:$AF$37</definedName>
    <definedName name="MONTHSB">[1]Tracking!$AF$26:$AG$37</definedName>
    <definedName name="MONTHSC">[1]Tracking!$AB$26:$AD$40</definedName>
    <definedName name="MONTHSD">[1]Tracking!$AF$26:$AH$38</definedName>
    <definedName name="MONTHSE">[1]Comparison!$R$26:$T$40</definedName>
    <definedName name="TRACKING">[1]Tracking!$D$7:$Q$84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3" i="25" l="1"/>
  <c r="G83" i="25" s="1"/>
  <c r="H83" i="25" s="1"/>
  <c r="A82" i="25"/>
  <c r="G82" i="25" s="1"/>
  <c r="H82" i="25" s="1"/>
  <c r="A81" i="25"/>
  <c r="G81" i="25" s="1"/>
  <c r="H81" i="25" s="1"/>
  <c r="H80" i="25"/>
  <c r="G80" i="25"/>
  <c r="A80" i="25"/>
  <c r="G79" i="25"/>
  <c r="H79" i="25" s="1"/>
  <c r="A79" i="25"/>
  <c r="A78" i="25"/>
  <c r="G78" i="25" s="1"/>
  <c r="H78" i="25" s="1"/>
  <c r="A77" i="25"/>
  <c r="G77" i="25" s="1"/>
  <c r="H77" i="25" s="1"/>
  <c r="H76" i="25"/>
  <c r="G76" i="25"/>
  <c r="A76" i="25"/>
  <c r="G75" i="25"/>
  <c r="H75" i="25" s="1"/>
  <c r="A75" i="25"/>
  <c r="A74" i="25"/>
  <c r="G74" i="25" s="1"/>
  <c r="H74" i="25" s="1"/>
  <c r="A73" i="25"/>
  <c r="G73" i="25" s="1"/>
  <c r="H72" i="25"/>
  <c r="G72" i="25"/>
  <c r="A72" i="25"/>
  <c r="A69" i="25"/>
  <c r="G69" i="25" s="1"/>
  <c r="H69" i="25" s="1"/>
  <c r="H68" i="25"/>
  <c r="G68" i="25"/>
  <c r="A68" i="25"/>
  <c r="G67" i="25"/>
  <c r="H67" i="25" s="1"/>
  <c r="A67" i="25"/>
  <c r="A66" i="25"/>
  <c r="G66" i="25" s="1"/>
  <c r="H66" i="25" s="1"/>
  <c r="A65" i="25"/>
  <c r="G65" i="25" s="1"/>
  <c r="H65" i="25" s="1"/>
  <c r="H64" i="25"/>
  <c r="G64" i="25"/>
  <c r="A64" i="25"/>
  <c r="G63" i="25"/>
  <c r="H63" i="25" s="1"/>
  <c r="A63" i="25"/>
  <c r="A62" i="25"/>
  <c r="G62" i="25" s="1"/>
  <c r="H62" i="25" s="1"/>
  <c r="A61" i="25"/>
  <c r="G61" i="25" s="1"/>
  <c r="H60" i="25"/>
  <c r="G60" i="25"/>
  <c r="A60" i="25"/>
  <c r="A57" i="25"/>
  <c r="G57" i="25" s="1"/>
  <c r="H57" i="25" s="1"/>
  <c r="H56" i="25"/>
  <c r="G56" i="25"/>
  <c r="A56" i="25"/>
  <c r="G55" i="25"/>
  <c r="H55" i="25" s="1"/>
  <c r="A55" i="25"/>
  <c r="A54" i="25"/>
  <c r="G54" i="25" s="1"/>
  <c r="H54" i="25" s="1"/>
  <c r="A53" i="25"/>
  <c r="G53" i="25" s="1"/>
  <c r="H53" i="25" s="1"/>
  <c r="H52" i="25"/>
  <c r="G52" i="25"/>
  <c r="A52" i="25"/>
  <c r="G51" i="25"/>
  <c r="H51" i="25" s="1"/>
  <c r="H50" i="25" s="1"/>
  <c r="W28" i="25" s="1"/>
  <c r="A51" i="25"/>
  <c r="H48" i="25"/>
  <c r="G48" i="25"/>
  <c r="A48" i="25"/>
  <c r="G47" i="25"/>
  <c r="H47" i="25" s="1"/>
  <c r="A47" i="25"/>
  <c r="A46" i="25"/>
  <c r="G46" i="25" s="1"/>
  <c r="H46" i="25" s="1"/>
  <c r="H45" i="25"/>
  <c r="G45" i="25"/>
  <c r="A45" i="25"/>
  <c r="H44" i="25"/>
  <c r="G44" i="25"/>
  <c r="A44" i="25"/>
  <c r="G43" i="25"/>
  <c r="H43" i="25" s="1"/>
  <c r="A43" i="25"/>
  <c r="A42" i="25"/>
  <c r="G42" i="25" s="1"/>
  <c r="H41" i="25"/>
  <c r="G41" i="25"/>
  <c r="A41" i="25"/>
  <c r="H40" i="25"/>
  <c r="G40" i="25"/>
  <c r="A40" i="25"/>
  <c r="H37" i="25"/>
  <c r="G37" i="25"/>
  <c r="A37" i="25"/>
  <c r="A36" i="25"/>
  <c r="G36" i="25" s="1"/>
  <c r="H36" i="25" s="1"/>
  <c r="G35" i="25"/>
  <c r="H35" i="25" s="1"/>
  <c r="A35" i="25"/>
  <c r="A34" i="25"/>
  <c r="G34" i="25" s="1"/>
  <c r="H34" i="25" s="1"/>
  <c r="H33" i="25"/>
  <c r="G33" i="25"/>
  <c r="A33" i="25"/>
  <c r="H32" i="25"/>
  <c r="G32" i="25"/>
  <c r="A32" i="25"/>
  <c r="G31" i="25"/>
  <c r="H31" i="25" s="1"/>
  <c r="A31" i="25"/>
  <c r="V30" i="25"/>
  <c r="A30" i="25"/>
  <c r="G30" i="25" s="1"/>
  <c r="H30" i="25" s="1"/>
  <c r="V29" i="25"/>
  <c r="A29" i="25"/>
  <c r="G29" i="25" s="1"/>
  <c r="H29" i="25" s="1"/>
  <c r="V28" i="25"/>
  <c r="S28" i="25"/>
  <c r="G28" i="25"/>
  <c r="H28" i="25" s="1"/>
  <c r="H27" i="25" s="1"/>
  <c r="W26" i="25" s="1"/>
  <c r="A28" i="25"/>
  <c r="V27" i="25"/>
  <c r="V26" i="25"/>
  <c r="V25" i="25"/>
  <c r="A25" i="25"/>
  <c r="G25" i="25" s="1"/>
  <c r="H25" i="25" s="1"/>
  <c r="A24" i="25"/>
  <c r="G24" i="25" s="1"/>
  <c r="H24" i="25" s="1"/>
  <c r="H23" i="25"/>
  <c r="G23" i="25"/>
  <c r="A23" i="25"/>
  <c r="G22" i="25"/>
  <c r="H22" i="25" s="1"/>
  <c r="A22" i="25"/>
  <c r="A21" i="25"/>
  <c r="G21" i="25" s="1"/>
  <c r="H21" i="25" s="1"/>
  <c r="A20" i="25"/>
  <c r="G20" i="25" s="1"/>
  <c r="H20" i="25" s="1"/>
  <c r="H19" i="25"/>
  <c r="G19" i="25"/>
  <c r="A19" i="25"/>
  <c r="G18" i="25"/>
  <c r="H18" i="25" s="1"/>
  <c r="A18" i="25"/>
  <c r="A13" i="25"/>
  <c r="G13" i="25" s="1"/>
  <c r="H13" i="25" s="1"/>
  <c r="A12" i="25"/>
  <c r="G12" i="25" s="1"/>
  <c r="H12" i="25" s="1"/>
  <c r="A11" i="25"/>
  <c r="G11" i="25" s="1"/>
  <c r="H11" i="25" s="1"/>
  <c r="G10" i="25"/>
  <c r="H10" i="25" s="1"/>
  <c r="A10" i="25"/>
  <c r="A9" i="25"/>
  <c r="G9" i="25" s="1"/>
  <c r="M8" i="25"/>
  <c r="B6" i="25"/>
  <c r="H39" i="25" l="1"/>
  <c r="W27" i="25" s="1"/>
  <c r="G39" i="25"/>
  <c r="H42" i="25"/>
  <c r="G71" i="25"/>
  <c r="H73" i="25"/>
  <c r="H71" i="25" s="1"/>
  <c r="W30" i="25" s="1"/>
  <c r="H9" i="25"/>
  <c r="H8" i="25" s="1"/>
  <c r="G8" i="25"/>
  <c r="Z25" i="25" s="1"/>
  <c r="H17" i="25"/>
  <c r="G59" i="25"/>
  <c r="H61" i="25"/>
  <c r="H59" i="25" s="1"/>
  <c r="W29" i="25" s="1"/>
  <c r="G17" i="25"/>
  <c r="G16" i="25" s="1"/>
  <c r="Z26" i="25" s="1"/>
  <c r="G27" i="25"/>
  <c r="G50" i="25"/>
  <c r="A83" i="24"/>
  <c r="G83" i="24" s="1"/>
  <c r="H83" i="24" s="1"/>
  <c r="A82" i="24"/>
  <c r="G82" i="24" s="1"/>
  <c r="H82" i="24" s="1"/>
  <c r="G81" i="24"/>
  <c r="H81" i="24" s="1"/>
  <c r="A81" i="24"/>
  <c r="A80" i="24"/>
  <c r="G80" i="24" s="1"/>
  <c r="H80" i="24" s="1"/>
  <c r="A79" i="24"/>
  <c r="G79" i="24" s="1"/>
  <c r="H79" i="24" s="1"/>
  <c r="A78" i="24"/>
  <c r="G78" i="24" s="1"/>
  <c r="H78" i="24" s="1"/>
  <c r="G77" i="24"/>
  <c r="H77" i="24" s="1"/>
  <c r="A77" i="24"/>
  <c r="A76" i="24"/>
  <c r="G76" i="24" s="1"/>
  <c r="H76" i="24" s="1"/>
  <c r="A75" i="24"/>
  <c r="G75" i="24" s="1"/>
  <c r="H75" i="24" s="1"/>
  <c r="A74" i="24"/>
  <c r="G74" i="24" s="1"/>
  <c r="H74" i="24" s="1"/>
  <c r="G73" i="24"/>
  <c r="H73" i="24" s="1"/>
  <c r="A73" i="24"/>
  <c r="A72" i="24"/>
  <c r="G72" i="24" s="1"/>
  <c r="G69" i="24"/>
  <c r="H69" i="24" s="1"/>
  <c r="A69" i="24"/>
  <c r="A68" i="24"/>
  <c r="G68" i="24" s="1"/>
  <c r="H68" i="24" s="1"/>
  <c r="A67" i="24"/>
  <c r="G67" i="24" s="1"/>
  <c r="H67" i="24" s="1"/>
  <c r="A66" i="24"/>
  <c r="G66" i="24" s="1"/>
  <c r="H66" i="24" s="1"/>
  <c r="G65" i="24"/>
  <c r="H65" i="24" s="1"/>
  <c r="A65" i="24"/>
  <c r="A64" i="24"/>
  <c r="G64" i="24" s="1"/>
  <c r="H64" i="24" s="1"/>
  <c r="A63" i="24"/>
  <c r="G63" i="24" s="1"/>
  <c r="H63" i="24" s="1"/>
  <c r="A62" i="24"/>
  <c r="G62" i="24" s="1"/>
  <c r="H62" i="24" s="1"/>
  <c r="G61" i="24"/>
  <c r="H61" i="24" s="1"/>
  <c r="A61" i="24"/>
  <c r="A60" i="24"/>
  <c r="G60" i="24" s="1"/>
  <c r="G57" i="24"/>
  <c r="H57" i="24" s="1"/>
  <c r="A57" i="24"/>
  <c r="A56" i="24"/>
  <c r="G56" i="24" s="1"/>
  <c r="H56" i="24" s="1"/>
  <c r="A55" i="24"/>
  <c r="G55" i="24" s="1"/>
  <c r="H55" i="24" s="1"/>
  <c r="A54" i="24"/>
  <c r="G54" i="24" s="1"/>
  <c r="H54" i="24" s="1"/>
  <c r="G53" i="24"/>
  <c r="H53" i="24" s="1"/>
  <c r="A53" i="24"/>
  <c r="A52" i="24"/>
  <c r="G52" i="24" s="1"/>
  <c r="H52" i="24" s="1"/>
  <c r="A51" i="24"/>
  <c r="G51" i="24" s="1"/>
  <c r="A48" i="24"/>
  <c r="G48" i="24" s="1"/>
  <c r="H48" i="24" s="1"/>
  <c r="A47" i="24"/>
  <c r="G47" i="24" s="1"/>
  <c r="H47" i="24" s="1"/>
  <c r="A46" i="24"/>
  <c r="G46" i="24" s="1"/>
  <c r="H46" i="24" s="1"/>
  <c r="G45" i="24"/>
  <c r="H45" i="24" s="1"/>
  <c r="A45" i="24"/>
  <c r="A44" i="24"/>
  <c r="G44" i="24" s="1"/>
  <c r="H44" i="24" s="1"/>
  <c r="A43" i="24"/>
  <c r="G43" i="24" s="1"/>
  <c r="H43" i="24" s="1"/>
  <c r="A42" i="24"/>
  <c r="G42" i="24" s="1"/>
  <c r="H42" i="24" s="1"/>
  <c r="G41" i="24"/>
  <c r="H41" i="24" s="1"/>
  <c r="A41" i="24"/>
  <c r="A40" i="24"/>
  <c r="G40" i="24" s="1"/>
  <c r="G37" i="24"/>
  <c r="H37" i="24" s="1"/>
  <c r="A37" i="24"/>
  <c r="A36" i="24"/>
  <c r="G36" i="24" s="1"/>
  <c r="H36" i="24" s="1"/>
  <c r="A35" i="24"/>
  <c r="G35" i="24" s="1"/>
  <c r="H35" i="24" s="1"/>
  <c r="H34" i="24"/>
  <c r="G34" i="24"/>
  <c r="A34" i="24"/>
  <c r="G33" i="24"/>
  <c r="H33" i="24" s="1"/>
  <c r="A33" i="24"/>
  <c r="A32" i="24"/>
  <c r="G32" i="24" s="1"/>
  <c r="H32" i="24" s="1"/>
  <c r="A31" i="24"/>
  <c r="G31" i="24" s="1"/>
  <c r="H31" i="24" s="1"/>
  <c r="V30" i="24"/>
  <c r="A30" i="24"/>
  <c r="G30" i="24" s="1"/>
  <c r="H30" i="24" s="1"/>
  <c r="V29" i="24"/>
  <c r="G29" i="24"/>
  <c r="H29" i="24" s="1"/>
  <c r="A29" i="24"/>
  <c r="V28" i="24"/>
  <c r="S28" i="24"/>
  <c r="H28" i="24"/>
  <c r="G28" i="24"/>
  <c r="G27" i="24" s="1"/>
  <c r="A28" i="24"/>
  <c r="V27" i="24"/>
  <c r="V26" i="24"/>
  <c r="V25" i="24"/>
  <c r="A25" i="24"/>
  <c r="G25" i="24" s="1"/>
  <c r="H25" i="24" s="1"/>
  <c r="A24" i="24"/>
  <c r="G24" i="24" s="1"/>
  <c r="H24" i="24" s="1"/>
  <c r="H23" i="24"/>
  <c r="G23" i="24"/>
  <c r="A23" i="24"/>
  <c r="H22" i="24"/>
  <c r="G22" i="24"/>
  <c r="A22" i="24"/>
  <c r="G21" i="24"/>
  <c r="H21" i="24" s="1"/>
  <c r="A21" i="24"/>
  <c r="A20" i="24"/>
  <c r="G20" i="24" s="1"/>
  <c r="H20" i="24" s="1"/>
  <c r="H19" i="24"/>
  <c r="G19" i="24"/>
  <c r="A19" i="24"/>
  <c r="A18" i="24"/>
  <c r="G18" i="24" s="1"/>
  <c r="G13" i="24"/>
  <c r="H13" i="24" s="1"/>
  <c r="A13" i="24"/>
  <c r="A12" i="24"/>
  <c r="G12" i="24" s="1"/>
  <c r="H12" i="24" s="1"/>
  <c r="A11" i="24"/>
  <c r="G11" i="24" s="1"/>
  <c r="H11" i="24" s="1"/>
  <c r="A10" i="24"/>
  <c r="G10" i="24" s="1"/>
  <c r="H10" i="24" s="1"/>
  <c r="G9" i="24"/>
  <c r="A9" i="24"/>
  <c r="M8" i="24"/>
  <c r="B6" i="24"/>
  <c r="A83" i="23"/>
  <c r="G83" i="23" s="1"/>
  <c r="H83" i="23" s="1"/>
  <c r="A82" i="23"/>
  <c r="G82" i="23" s="1"/>
  <c r="H82" i="23" s="1"/>
  <c r="G81" i="23"/>
  <c r="H81" i="23" s="1"/>
  <c r="A81" i="23"/>
  <c r="A80" i="23"/>
  <c r="G80" i="23" s="1"/>
  <c r="H80" i="23" s="1"/>
  <c r="A79" i="23"/>
  <c r="G79" i="23" s="1"/>
  <c r="H79" i="23" s="1"/>
  <c r="A78" i="23"/>
  <c r="G78" i="23" s="1"/>
  <c r="H78" i="23" s="1"/>
  <c r="G77" i="23"/>
  <c r="H77" i="23" s="1"/>
  <c r="A77" i="23"/>
  <c r="A76" i="23"/>
  <c r="G76" i="23" s="1"/>
  <c r="H76" i="23" s="1"/>
  <c r="A75" i="23"/>
  <c r="G75" i="23" s="1"/>
  <c r="H75" i="23" s="1"/>
  <c r="A74" i="23"/>
  <c r="G74" i="23" s="1"/>
  <c r="H74" i="23" s="1"/>
  <c r="G73" i="23"/>
  <c r="H73" i="23" s="1"/>
  <c r="A73" i="23"/>
  <c r="A72" i="23"/>
  <c r="G72" i="23" s="1"/>
  <c r="G69" i="23"/>
  <c r="H69" i="23" s="1"/>
  <c r="A69" i="23"/>
  <c r="A68" i="23"/>
  <c r="G68" i="23" s="1"/>
  <c r="H68" i="23" s="1"/>
  <c r="A67" i="23"/>
  <c r="G67" i="23" s="1"/>
  <c r="H67" i="23" s="1"/>
  <c r="A66" i="23"/>
  <c r="G66" i="23" s="1"/>
  <c r="H66" i="23" s="1"/>
  <c r="G65" i="23"/>
  <c r="H65" i="23" s="1"/>
  <c r="A65" i="23"/>
  <c r="A64" i="23"/>
  <c r="G64" i="23" s="1"/>
  <c r="H64" i="23" s="1"/>
  <c r="A63" i="23"/>
  <c r="G63" i="23" s="1"/>
  <c r="H63" i="23" s="1"/>
  <c r="A62" i="23"/>
  <c r="G62" i="23" s="1"/>
  <c r="H62" i="23" s="1"/>
  <c r="G61" i="23"/>
  <c r="H61" i="23" s="1"/>
  <c r="A61" i="23"/>
  <c r="A60" i="23"/>
  <c r="G60" i="23" s="1"/>
  <c r="G57" i="23"/>
  <c r="H57" i="23" s="1"/>
  <c r="A57" i="23"/>
  <c r="A56" i="23"/>
  <c r="G56" i="23" s="1"/>
  <c r="H56" i="23" s="1"/>
  <c r="A55" i="23"/>
  <c r="G55" i="23" s="1"/>
  <c r="H55" i="23" s="1"/>
  <c r="A54" i="23"/>
  <c r="G54" i="23" s="1"/>
  <c r="H54" i="23" s="1"/>
  <c r="G53" i="23"/>
  <c r="H53" i="23" s="1"/>
  <c r="A53" i="23"/>
  <c r="A52" i="23"/>
  <c r="G52" i="23" s="1"/>
  <c r="H52" i="23" s="1"/>
  <c r="A51" i="23"/>
  <c r="G51" i="23" s="1"/>
  <c r="A48" i="23"/>
  <c r="G48" i="23" s="1"/>
  <c r="H48" i="23" s="1"/>
  <c r="A47" i="23"/>
  <c r="G47" i="23" s="1"/>
  <c r="H47" i="23" s="1"/>
  <c r="A46" i="23"/>
  <c r="G46" i="23" s="1"/>
  <c r="H46" i="23" s="1"/>
  <c r="G45" i="23"/>
  <c r="H45" i="23" s="1"/>
  <c r="A45" i="23"/>
  <c r="A44" i="23"/>
  <c r="G44" i="23" s="1"/>
  <c r="H44" i="23" s="1"/>
  <c r="A43" i="23"/>
  <c r="G43" i="23" s="1"/>
  <c r="H43" i="23" s="1"/>
  <c r="A42" i="23"/>
  <c r="G42" i="23" s="1"/>
  <c r="H42" i="23" s="1"/>
  <c r="G41" i="23"/>
  <c r="H41" i="23" s="1"/>
  <c r="A41" i="23"/>
  <c r="A40" i="23"/>
  <c r="G40" i="23" s="1"/>
  <c r="G37" i="23"/>
  <c r="H37" i="23" s="1"/>
  <c r="A37" i="23"/>
  <c r="A36" i="23"/>
  <c r="G36" i="23" s="1"/>
  <c r="H36" i="23" s="1"/>
  <c r="A35" i="23"/>
  <c r="G35" i="23" s="1"/>
  <c r="H35" i="23" s="1"/>
  <c r="A34" i="23"/>
  <c r="G34" i="23" s="1"/>
  <c r="H34" i="23" s="1"/>
  <c r="G33" i="23"/>
  <c r="H33" i="23" s="1"/>
  <c r="A33" i="23"/>
  <c r="A32" i="23"/>
  <c r="G32" i="23" s="1"/>
  <c r="H32" i="23" s="1"/>
  <c r="A31" i="23"/>
  <c r="G31" i="23" s="1"/>
  <c r="H31" i="23" s="1"/>
  <c r="V30" i="23"/>
  <c r="A30" i="23"/>
  <c r="G30" i="23" s="1"/>
  <c r="H30" i="23" s="1"/>
  <c r="V29" i="23"/>
  <c r="G29" i="23"/>
  <c r="H29" i="23" s="1"/>
  <c r="A29" i="23"/>
  <c r="V28" i="23"/>
  <c r="S28" i="23"/>
  <c r="A28" i="23"/>
  <c r="G28" i="23" s="1"/>
  <c r="V27" i="23"/>
  <c r="V26" i="23"/>
  <c r="V25" i="23"/>
  <c r="A25" i="23"/>
  <c r="G25" i="23" s="1"/>
  <c r="H25" i="23" s="1"/>
  <c r="A24" i="23"/>
  <c r="G24" i="23" s="1"/>
  <c r="H24" i="23" s="1"/>
  <c r="A23" i="23"/>
  <c r="G23" i="23" s="1"/>
  <c r="H23" i="23" s="1"/>
  <c r="A22" i="23"/>
  <c r="G22" i="23" s="1"/>
  <c r="H22" i="23" s="1"/>
  <c r="G21" i="23"/>
  <c r="H21" i="23" s="1"/>
  <c r="A21" i="23"/>
  <c r="A20" i="23"/>
  <c r="G20" i="23" s="1"/>
  <c r="H20" i="23" s="1"/>
  <c r="A19" i="23"/>
  <c r="G19" i="23" s="1"/>
  <c r="H19" i="23" s="1"/>
  <c r="A18" i="23"/>
  <c r="G18" i="23" s="1"/>
  <c r="G13" i="23"/>
  <c r="H13" i="23" s="1"/>
  <c r="A13" i="23"/>
  <c r="A12" i="23"/>
  <c r="G12" i="23" s="1"/>
  <c r="H12" i="23" s="1"/>
  <c r="A11" i="23"/>
  <c r="G11" i="23" s="1"/>
  <c r="H11" i="23" s="1"/>
  <c r="A10" i="23"/>
  <c r="G10" i="23" s="1"/>
  <c r="G9" i="23"/>
  <c r="H9" i="23" s="1"/>
  <c r="A9" i="23"/>
  <c r="M8" i="23"/>
  <c r="B6" i="23"/>
  <c r="A83" i="22"/>
  <c r="G83" i="22" s="1"/>
  <c r="H83" i="22" s="1"/>
  <c r="A82" i="22"/>
  <c r="G82" i="22" s="1"/>
  <c r="H82" i="22" s="1"/>
  <c r="G81" i="22"/>
  <c r="H81" i="22" s="1"/>
  <c r="A81" i="22"/>
  <c r="A80" i="22"/>
  <c r="G80" i="22" s="1"/>
  <c r="H80" i="22" s="1"/>
  <c r="A79" i="22"/>
  <c r="G79" i="22" s="1"/>
  <c r="H79" i="22" s="1"/>
  <c r="A78" i="22"/>
  <c r="G78" i="22" s="1"/>
  <c r="H78" i="22" s="1"/>
  <c r="G77" i="22"/>
  <c r="H77" i="22" s="1"/>
  <c r="A77" i="22"/>
  <c r="A76" i="22"/>
  <c r="G76" i="22" s="1"/>
  <c r="H76" i="22" s="1"/>
  <c r="A75" i="22"/>
  <c r="G75" i="22" s="1"/>
  <c r="H75" i="22" s="1"/>
  <c r="A74" i="22"/>
  <c r="G74" i="22" s="1"/>
  <c r="H74" i="22" s="1"/>
  <c r="G73" i="22"/>
  <c r="H73" i="22" s="1"/>
  <c r="A73" i="22"/>
  <c r="A72" i="22"/>
  <c r="G72" i="22" s="1"/>
  <c r="G69" i="22"/>
  <c r="H69" i="22" s="1"/>
  <c r="A69" i="22"/>
  <c r="A68" i="22"/>
  <c r="G68" i="22" s="1"/>
  <c r="H68" i="22" s="1"/>
  <c r="A67" i="22"/>
  <c r="G67" i="22" s="1"/>
  <c r="H67" i="22" s="1"/>
  <c r="A66" i="22"/>
  <c r="G66" i="22" s="1"/>
  <c r="H66" i="22" s="1"/>
  <c r="G65" i="22"/>
  <c r="H65" i="22" s="1"/>
  <c r="A65" i="22"/>
  <c r="A64" i="22"/>
  <c r="G64" i="22" s="1"/>
  <c r="H64" i="22" s="1"/>
  <c r="A63" i="22"/>
  <c r="G63" i="22" s="1"/>
  <c r="H63" i="22" s="1"/>
  <c r="A62" i="22"/>
  <c r="G62" i="22" s="1"/>
  <c r="H62" i="22" s="1"/>
  <c r="G61" i="22"/>
  <c r="H61" i="22" s="1"/>
  <c r="A61" i="22"/>
  <c r="A60" i="22"/>
  <c r="G60" i="22" s="1"/>
  <c r="G57" i="22"/>
  <c r="H57" i="22" s="1"/>
  <c r="A57" i="22"/>
  <c r="A56" i="22"/>
  <c r="G56" i="22" s="1"/>
  <c r="H56" i="22" s="1"/>
  <c r="A55" i="22"/>
  <c r="G55" i="22" s="1"/>
  <c r="H55" i="22" s="1"/>
  <c r="A54" i="22"/>
  <c r="G54" i="22" s="1"/>
  <c r="H54" i="22" s="1"/>
  <c r="G53" i="22"/>
  <c r="H53" i="22" s="1"/>
  <c r="A53" i="22"/>
  <c r="A52" i="22"/>
  <c r="G52" i="22" s="1"/>
  <c r="H52" i="22" s="1"/>
  <c r="A51" i="22"/>
  <c r="G51" i="22" s="1"/>
  <c r="A48" i="22"/>
  <c r="G48" i="22" s="1"/>
  <c r="H48" i="22" s="1"/>
  <c r="A47" i="22"/>
  <c r="G47" i="22" s="1"/>
  <c r="H47" i="22" s="1"/>
  <c r="A46" i="22"/>
  <c r="G46" i="22" s="1"/>
  <c r="H46" i="22" s="1"/>
  <c r="G45" i="22"/>
  <c r="H45" i="22" s="1"/>
  <c r="A45" i="22"/>
  <c r="A44" i="22"/>
  <c r="G44" i="22" s="1"/>
  <c r="H44" i="22" s="1"/>
  <c r="A43" i="22"/>
  <c r="G43" i="22" s="1"/>
  <c r="H43" i="22" s="1"/>
  <c r="A42" i="22"/>
  <c r="G42" i="22" s="1"/>
  <c r="H42" i="22" s="1"/>
  <c r="G41" i="22"/>
  <c r="H41" i="22" s="1"/>
  <c r="A41" i="22"/>
  <c r="A40" i="22"/>
  <c r="G40" i="22" s="1"/>
  <c r="G37" i="22"/>
  <c r="H37" i="22" s="1"/>
  <c r="A37" i="22"/>
  <c r="A36" i="22"/>
  <c r="G36" i="22" s="1"/>
  <c r="H36" i="22" s="1"/>
  <c r="A35" i="22"/>
  <c r="G35" i="22" s="1"/>
  <c r="H35" i="22" s="1"/>
  <c r="A34" i="22"/>
  <c r="G34" i="22" s="1"/>
  <c r="H34" i="22" s="1"/>
  <c r="G33" i="22"/>
  <c r="H33" i="22" s="1"/>
  <c r="A33" i="22"/>
  <c r="A32" i="22"/>
  <c r="G32" i="22" s="1"/>
  <c r="H32" i="22" s="1"/>
  <c r="A31" i="22"/>
  <c r="G31" i="22" s="1"/>
  <c r="H31" i="22" s="1"/>
  <c r="V30" i="22"/>
  <c r="A30" i="22"/>
  <c r="G30" i="22" s="1"/>
  <c r="H30" i="22" s="1"/>
  <c r="V29" i="22"/>
  <c r="G29" i="22"/>
  <c r="H29" i="22" s="1"/>
  <c r="A29" i="22"/>
  <c r="V28" i="22"/>
  <c r="S28" i="22"/>
  <c r="H28" i="22"/>
  <c r="G28" i="22"/>
  <c r="A28" i="22"/>
  <c r="V27" i="22"/>
  <c r="V26" i="22"/>
  <c r="V25" i="22"/>
  <c r="A25" i="22"/>
  <c r="G25" i="22" s="1"/>
  <c r="H25" i="22" s="1"/>
  <c r="A24" i="22"/>
  <c r="G24" i="22" s="1"/>
  <c r="H24" i="22" s="1"/>
  <c r="H23" i="22"/>
  <c r="G23" i="22"/>
  <c r="A23" i="22"/>
  <c r="A22" i="22"/>
  <c r="G22" i="22" s="1"/>
  <c r="H22" i="22" s="1"/>
  <c r="G21" i="22"/>
  <c r="H21" i="22" s="1"/>
  <c r="A21" i="22"/>
  <c r="A20" i="22"/>
  <c r="G20" i="22" s="1"/>
  <c r="H20" i="22" s="1"/>
  <c r="A19" i="22"/>
  <c r="G19" i="22" s="1"/>
  <c r="H19" i="22" s="1"/>
  <c r="A18" i="22"/>
  <c r="G18" i="22" s="1"/>
  <c r="G13" i="22"/>
  <c r="H13" i="22" s="1"/>
  <c r="A13" i="22"/>
  <c r="A12" i="22"/>
  <c r="G12" i="22" s="1"/>
  <c r="H12" i="22" s="1"/>
  <c r="A11" i="22"/>
  <c r="G11" i="22" s="1"/>
  <c r="H11" i="22" s="1"/>
  <c r="A10" i="22"/>
  <c r="G10" i="22" s="1"/>
  <c r="G9" i="22"/>
  <c r="H9" i="22" s="1"/>
  <c r="A9" i="22"/>
  <c r="M8" i="22"/>
  <c r="B6" i="22"/>
  <c r="A83" i="21"/>
  <c r="G83" i="21" s="1"/>
  <c r="H83" i="21" s="1"/>
  <c r="A82" i="21"/>
  <c r="G82" i="21" s="1"/>
  <c r="H82" i="21" s="1"/>
  <c r="G81" i="21"/>
  <c r="H81" i="21" s="1"/>
  <c r="A81" i="21"/>
  <c r="A80" i="21"/>
  <c r="G80" i="21" s="1"/>
  <c r="H80" i="21" s="1"/>
  <c r="A79" i="21"/>
  <c r="G79" i="21" s="1"/>
  <c r="H79" i="21" s="1"/>
  <c r="A78" i="21"/>
  <c r="G78" i="21" s="1"/>
  <c r="H78" i="21" s="1"/>
  <c r="G77" i="21"/>
  <c r="H77" i="21" s="1"/>
  <c r="A77" i="21"/>
  <c r="A76" i="21"/>
  <c r="G76" i="21" s="1"/>
  <c r="H76" i="21" s="1"/>
  <c r="A75" i="21"/>
  <c r="G75" i="21" s="1"/>
  <c r="H75" i="21" s="1"/>
  <c r="A74" i="21"/>
  <c r="G74" i="21" s="1"/>
  <c r="H74" i="21" s="1"/>
  <c r="G73" i="21"/>
  <c r="H73" i="21" s="1"/>
  <c r="A73" i="21"/>
  <c r="A72" i="21"/>
  <c r="G72" i="21" s="1"/>
  <c r="G69" i="21"/>
  <c r="H69" i="21" s="1"/>
  <c r="A69" i="21"/>
  <c r="A68" i="21"/>
  <c r="G68" i="21" s="1"/>
  <c r="H68" i="21" s="1"/>
  <c r="A67" i="21"/>
  <c r="G67" i="21" s="1"/>
  <c r="H67" i="21" s="1"/>
  <c r="A66" i="21"/>
  <c r="G66" i="21" s="1"/>
  <c r="H66" i="21" s="1"/>
  <c r="G65" i="21"/>
  <c r="H65" i="21" s="1"/>
  <c r="A65" i="21"/>
  <c r="A64" i="21"/>
  <c r="G64" i="21" s="1"/>
  <c r="H64" i="21" s="1"/>
  <c r="A63" i="21"/>
  <c r="G63" i="21" s="1"/>
  <c r="H63" i="21" s="1"/>
  <c r="A62" i="21"/>
  <c r="G62" i="21" s="1"/>
  <c r="H62" i="21" s="1"/>
  <c r="G61" i="21"/>
  <c r="H61" i="21" s="1"/>
  <c r="A61" i="21"/>
  <c r="A60" i="21"/>
  <c r="G60" i="21" s="1"/>
  <c r="G57" i="21"/>
  <c r="H57" i="21" s="1"/>
  <c r="A57" i="21"/>
  <c r="A56" i="21"/>
  <c r="G56" i="21" s="1"/>
  <c r="H56" i="21" s="1"/>
  <c r="A55" i="21"/>
  <c r="G55" i="21" s="1"/>
  <c r="H55" i="21" s="1"/>
  <c r="A54" i="21"/>
  <c r="G54" i="21" s="1"/>
  <c r="H54" i="21" s="1"/>
  <c r="G53" i="21"/>
  <c r="H53" i="21" s="1"/>
  <c r="A53" i="21"/>
  <c r="A52" i="21"/>
  <c r="G52" i="21" s="1"/>
  <c r="H52" i="21" s="1"/>
  <c r="A51" i="21"/>
  <c r="G51" i="21" s="1"/>
  <c r="A48" i="21"/>
  <c r="G48" i="21" s="1"/>
  <c r="H48" i="21" s="1"/>
  <c r="A47" i="21"/>
  <c r="G47" i="21" s="1"/>
  <c r="H47" i="21" s="1"/>
  <c r="A46" i="21"/>
  <c r="G46" i="21" s="1"/>
  <c r="H46" i="21" s="1"/>
  <c r="G45" i="21"/>
  <c r="H45" i="21" s="1"/>
  <c r="A45" i="21"/>
  <c r="A44" i="21"/>
  <c r="G44" i="21" s="1"/>
  <c r="H44" i="21" s="1"/>
  <c r="A43" i="21"/>
  <c r="G43" i="21" s="1"/>
  <c r="H43" i="21" s="1"/>
  <c r="A42" i="21"/>
  <c r="G42" i="21" s="1"/>
  <c r="H42" i="21" s="1"/>
  <c r="G41" i="21"/>
  <c r="H41" i="21" s="1"/>
  <c r="A41" i="21"/>
  <c r="A40" i="21"/>
  <c r="G40" i="21" s="1"/>
  <c r="G37" i="21"/>
  <c r="H37" i="21" s="1"/>
  <c r="A37" i="21"/>
  <c r="A36" i="21"/>
  <c r="G36" i="21" s="1"/>
  <c r="H36" i="21" s="1"/>
  <c r="A35" i="21"/>
  <c r="G35" i="21" s="1"/>
  <c r="H35" i="21" s="1"/>
  <c r="A34" i="21"/>
  <c r="G34" i="21" s="1"/>
  <c r="H34" i="21" s="1"/>
  <c r="G33" i="21"/>
  <c r="H33" i="21" s="1"/>
  <c r="A33" i="21"/>
  <c r="A32" i="21"/>
  <c r="G32" i="21" s="1"/>
  <c r="H32" i="21" s="1"/>
  <c r="A31" i="21"/>
  <c r="G31" i="21" s="1"/>
  <c r="H31" i="21" s="1"/>
  <c r="V30" i="21"/>
  <c r="A30" i="21"/>
  <c r="G30" i="21" s="1"/>
  <c r="H30" i="21" s="1"/>
  <c r="V29" i="21"/>
  <c r="G29" i="21"/>
  <c r="H29" i="21" s="1"/>
  <c r="A29" i="21"/>
  <c r="V28" i="21"/>
  <c r="S28" i="21"/>
  <c r="A28" i="21"/>
  <c r="G28" i="21" s="1"/>
  <c r="V27" i="21"/>
  <c r="V26" i="21"/>
  <c r="V25" i="21"/>
  <c r="A25" i="21"/>
  <c r="G25" i="21" s="1"/>
  <c r="H25" i="21" s="1"/>
  <c r="A24" i="21"/>
  <c r="G24" i="21" s="1"/>
  <c r="H24" i="21" s="1"/>
  <c r="A23" i="21"/>
  <c r="G23" i="21" s="1"/>
  <c r="H23" i="21" s="1"/>
  <c r="H22" i="21"/>
  <c r="G22" i="21"/>
  <c r="A22" i="21"/>
  <c r="G21" i="21"/>
  <c r="H21" i="21" s="1"/>
  <c r="A21" i="21"/>
  <c r="A20" i="21"/>
  <c r="G20" i="21" s="1"/>
  <c r="H20" i="21" s="1"/>
  <c r="A19" i="21"/>
  <c r="G19" i="21" s="1"/>
  <c r="H18" i="21"/>
  <c r="G18" i="21"/>
  <c r="A18" i="21"/>
  <c r="G13" i="21"/>
  <c r="H13" i="21" s="1"/>
  <c r="A13" i="21"/>
  <c r="A12" i="21"/>
  <c r="G12" i="21" s="1"/>
  <c r="H12" i="21" s="1"/>
  <c r="A11" i="21"/>
  <c r="G11" i="21" s="1"/>
  <c r="H10" i="21"/>
  <c r="G10" i="21"/>
  <c r="A10" i="21"/>
  <c r="G9" i="21"/>
  <c r="H9" i="21" s="1"/>
  <c r="A9" i="21"/>
  <c r="M8" i="21"/>
  <c r="B6" i="21"/>
  <c r="A83" i="20"/>
  <c r="G83" i="20" s="1"/>
  <c r="H83" i="20" s="1"/>
  <c r="A82" i="20"/>
  <c r="G82" i="20" s="1"/>
  <c r="H82" i="20" s="1"/>
  <c r="G81" i="20"/>
  <c r="H81" i="20" s="1"/>
  <c r="A81" i="20"/>
  <c r="A80" i="20"/>
  <c r="G80" i="20" s="1"/>
  <c r="H80" i="20" s="1"/>
  <c r="A79" i="20"/>
  <c r="G79" i="20" s="1"/>
  <c r="H79" i="20" s="1"/>
  <c r="A78" i="20"/>
  <c r="G78" i="20" s="1"/>
  <c r="H78" i="20" s="1"/>
  <c r="G77" i="20"/>
  <c r="H77" i="20" s="1"/>
  <c r="A77" i="20"/>
  <c r="A76" i="20"/>
  <c r="G76" i="20" s="1"/>
  <c r="H76" i="20" s="1"/>
  <c r="A75" i="20"/>
  <c r="G75" i="20" s="1"/>
  <c r="H75" i="20" s="1"/>
  <c r="A74" i="20"/>
  <c r="G74" i="20" s="1"/>
  <c r="H74" i="20" s="1"/>
  <c r="G73" i="20"/>
  <c r="H73" i="20" s="1"/>
  <c r="A73" i="20"/>
  <c r="A72" i="20"/>
  <c r="G72" i="20" s="1"/>
  <c r="G69" i="20"/>
  <c r="H69" i="20" s="1"/>
  <c r="A69" i="20"/>
  <c r="A68" i="20"/>
  <c r="G68" i="20" s="1"/>
  <c r="H68" i="20" s="1"/>
  <c r="A67" i="20"/>
  <c r="G67" i="20" s="1"/>
  <c r="H67" i="20" s="1"/>
  <c r="H66" i="20"/>
  <c r="G66" i="20"/>
  <c r="A66" i="20"/>
  <c r="G65" i="20"/>
  <c r="H65" i="20" s="1"/>
  <c r="A65" i="20"/>
  <c r="A64" i="20"/>
  <c r="G64" i="20" s="1"/>
  <c r="H64" i="20" s="1"/>
  <c r="A63" i="20"/>
  <c r="G63" i="20" s="1"/>
  <c r="H63" i="20" s="1"/>
  <c r="H62" i="20"/>
  <c r="G62" i="20"/>
  <c r="A62" i="20"/>
  <c r="G61" i="20"/>
  <c r="H61" i="20" s="1"/>
  <c r="A61" i="20"/>
  <c r="A60" i="20"/>
  <c r="G60" i="20" s="1"/>
  <c r="G57" i="20"/>
  <c r="H57" i="20" s="1"/>
  <c r="A57" i="20"/>
  <c r="A56" i="20"/>
  <c r="G56" i="20" s="1"/>
  <c r="H56" i="20" s="1"/>
  <c r="A55" i="20"/>
  <c r="G55" i="20" s="1"/>
  <c r="H55" i="20" s="1"/>
  <c r="H54" i="20"/>
  <c r="G54" i="20"/>
  <c r="A54" i="20"/>
  <c r="G53" i="20"/>
  <c r="H53" i="20" s="1"/>
  <c r="A53" i="20"/>
  <c r="A52" i="20"/>
  <c r="G52" i="20" s="1"/>
  <c r="H52" i="20" s="1"/>
  <c r="A51" i="20"/>
  <c r="G51" i="20" s="1"/>
  <c r="A48" i="20"/>
  <c r="G48" i="20" s="1"/>
  <c r="H48" i="20" s="1"/>
  <c r="A47" i="20"/>
  <c r="G47" i="20" s="1"/>
  <c r="H47" i="20" s="1"/>
  <c r="H46" i="20"/>
  <c r="G46" i="20"/>
  <c r="A46" i="20"/>
  <c r="G45" i="20"/>
  <c r="H45" i="20" s="1"/>
  <c r="A45" i="20"/>
  <c r="A44" i="20"/>
  <c r="G44" i="20" s="1"/>
  <c r="H44" i="20" s="1"/>
  <c r="A43" i="20"/>
  <c r="G43" i="20" s="1"/>
  <c r="H43" i="20" s="1"/>
  <c r="H42" i="20"/>
  <c r="G42" i="20"/>
  <c r="A42" i="20"/>
  <c r="G41" i="20"/>
  <c r="H41" i="20" s="1"/>
  <c r="A41" i="20"/>
  <c r="A40" i="20"/>
  <c r="G40" i="20" s="1"/>
  <c r="G37" i="20"/>
  <c r="H37" i="20" s="1"/>
  <c r="A37" i="20"/>
  <c r="A36" i="20"/>
  <c r="G36" i="20" s="1"/>
  <c r="H36" i="20" s="1"/>
  <c r="A35" i="20"/>
  <c r="G35" i="20" s="1"/>
  <c r="H35" i="20" s="1"/>
  <c r="H34" i="20"/>
  <c r="G34" i="20"/>
  <c r="A34" i="20"/>
  <c r="G33" i="20"/>
  <c r="H33" i="20" s="1"/>
  <c r="A33" i="20"/>
  <c r="A32" i="20"/>
  <c r="G32" i="20" s="1"/>
  <c r="H32" i="20" s="1"/>
  <c r="A31" i="20"/>
  <c r="G31" i="20" s="1"/>
  <c r="H31" i="20" s="1"/>
  <c r="V30" i="20"/>
  <c r="A30" i="20"/>
  <c r="G30" i="20" s="1"/>
  <c r="H30" i="20" s="1"/>
  <c r="V29" i="20"/>
  <c r="G29" i="20"/>
  <c r="H29" i="20" s="1"/>
  <c r="A29" i="20"/>
  <c r="V28" i="20"/>
  <c r="S28" i="20"/>
  <c r="H28" i="20"/>
  <c r="G28" i="20"/>
  <c r="A28" i="20"/>
  <c r="V27" i="20"/>
  <c r="V26" i="20"/>
  <c r="V25" i="20"/>
  <c r="A25" i="20"/>
  <c r="G25" i="20" s="1"/>
  <c r="H25" i="20" s="1"/>
  <c r="A24" i="20"/>
  <c r="G24" i="20" s="1"/>
  <c r="H24" i="20" s="1"/>
  <c r="A23" i="20"/>
  <c r="G23" i="20" s="1"/>
  <c r="H23" i="20" s="1"/>
  <c r="H22" i="20"/>
  <c r="G22" i="20"/>
  <c r="A22" i="20"/>
  <c r="G21" i="20"/>
  <c r="H21" i="20" s="1"/>
  <c r="A21" i="20"/>
  <c r="A20" i="20"/>
  <c r="G20" i="20" s="1"/>
  <c r="H20" i="20" s="1"/>
  <c r="A19" i="20"/>
  <c r="G19" i="20" s="1"/>
  <c r="H18" i="20"/>
  <c r="G18" i="20"/>
  <c r="A18" i="20"/>
  <c r="G13" i="20"/>
  <c r="H13" i="20" s="1"/>
  <c r="A13" i="20"/>
  <c r="A12" i="20"/>
  <c r="G12" i="20" s="1"/>
  <c r="H12" i="20" s="1"/>
  <c r="A11" i="20"/>
  <c r="G11" i="20" s="1"/>
  <c r="H11" i="20" s="1"/>
  <c r="A10" i="20"/>
  <c r="G10" i="20" s="1"/>
  <c r="G9" i="20"/>
  <c r="H9" i="20" s="1"/>
  <c r="A9" i="20"/>
  <c r="M8" i="20"/>
  <c r="B6" i="20"/>
  <c r="A83" i="19"/>
  <c r="G83" i="19" s="1"/>
  <c r="H83" i="19" s="1"/>
  <c r="A82" i="19"/>
  <c r="G82" i="19" s="1"/>
  <c r="H82" i="19" s="1"/>
  <c r="G81" i="19"/>
  <c r="H81" i="19" s="1"/>
  <c r="A81" i="19"/>
  <c r="A80" i="19"/>
  <c r="G80" i="19" s="1"/>
  <c r="H80" i="19" s="1"/>
  <c r="A79" i="19"/>
  <c r="G79" i="19" s="1"/>
  <c r="H79" i="19" s="1"/>
  <c r="A78" i="19"/>
  <c r="G78" i="19" s="1"/>
  <c r="H78" i="19" s="1"/>
  <c r="G77" i="19"/>
  <c r="H77" i="19" s="1"/>
  <c r="A77" i="19"/>
  <c r="A76" i="19"/>
  <c r="G76" i="19" s="1"/>
  <c r="H76" i="19" s="1"/>
  <c r="A75" i="19"/>
  <c r="G75" i="19" s="1"/>
  <c r="H75" i="19" s="1"/>
  <c r="A74" i="19"/>
  <c r="G74" i="19" s="1"/>
  <c r="H74" i="19" s="1"/>
  <c r="G73" i="19"/>
  <c r="H73" i="19" s="1"/>
  <c r="A73" i="19"/>
  <c r="A72" i="19"/>
  <c r="G72" i="19" s="1"/>
  <c r="G69" i="19"/>
  <c r="H69" i="19" s="1"/>
  <c r="A69" i="19"/>
  <c r="A68" i="19"/>
  <c r="G68" i="19" s="1"/>
  <c r="H68" i="19" s="1"/>
  <c r="A67" i="19"/>
  <c r="G67" i="19" s="1"/>
  <c r="H67" i="19" s="1"/>
  <c r="A66" i="19"/>
  <c r="G66" i="19" s="1"/>
  <c r="H66" i="19" s="1"/>
  <c r="G65" i="19"/>
  <c r="H65" i="19" s="1"/>
  <c r="A65" i="19"/>
  <c r="A64" i="19"/>
  <c r="G64" i="19" s="1"/>
  <c r="H64" i="19" s="1"/>
  <c r="A63" i="19"/>
  <c r="G63" i="19" s="1"/>
  <c r="H63" i="19" s="1"/>
  <c r="A62" i="19"/>
  <c r="G62" i="19" s="1"/>
  <c r="H62" i="19" s="1"/>
  <c r="G61" i="19"/>
  <c r="H61" i="19" s="1"/>
  <c r="A61" i="19"/>
  <c r="A60" i="19"/>
  <c r="G60" i="19" s="1"/>
  <c r="G57" i="19"/>
  <c r="H57" i="19" s="1"/>
  <c r="A57" i="19"/>
  <c r="A56" i="19"/>
  <c r="G56" i="19" s="1"/>
  <c r="H56" i="19" s="1"/>
  <c r="A55" i="19"/>
  <c r="G55" i="19" s="1"/>
  <c r="H55" i="19" s="1"/>
  <c r="A54" i="19"/>
  <c r="G54" i="19" s="1"/>
  <c r="H54" i="19" s="1"/>
  <c r="G53" i="19"/>
  <c r="H53" i="19" s="1"/>
  <c r="A53" i="19"/>
  <c r="A52" i="19"/>
  <c r="G52" i="19" s="1"/>
  <c r="H52" i="19" s="1"/>
  <c r="A51" i="19"/>
  <c r="G51" i="19" s="1"/>
  <c r="A48" i="19"/>
  <c r="G48" i="19" s="1"/>
  <c r="H48" i="19" s="1"/>
  <c r="A47" i="19"/>
  <c r="G47" i="19" s="1"/>
  <c r="H47" i="19" s="1"/>
  <c r="A46" i="19"/>
  <c r="G46" i="19" s="1"/>
  <c r="H46" i="19" s="1"/>
  <c r="G45" i="19"/>
  <c r="H45" i="19" s="1"/>
  <c r="A45" i="19"/>
  <c r="A44" i="19"/>
  <c r="G44" i="19" s="1"/>
  <c r="H44" i="19" s="1"/>
  <c r="A43" i="19"/>
  <c r="G43" i="19" s="1"/>
  <c r="H43" i="19" s="1"/>
  <c r="A42" i="19"/>
  <c r="G42" i="19" s="1"/>
  <c r="H42" i="19" s="1"/>
  <c r="G41" i="19"/>
  <c r="H41" i="19" s="1"/>
  <c r="A41" i="19"/>
  <c r="A40" i="19"/>
  <c r="G40" i="19" s="1"/>
  <c r="G37" i="19"/>
  <c r="H37" i="19" s="1"/>
  <c r="A37" i="19"/>
  <c r="A36" i="19"/>
  <c r="G36" i="19" s="1"/>
  <c r="H36" i="19" s="1"/>
  <c r="A35" i="19"/>
  <c r="G35" i="19" s="1"/>
  <c r="H35" i="19" s="1"/>
  <c r="A34" i="19"/>
  <c r="G34" i="19" s="1"/>
  <c r="H34" i="19" s="1"/>
  <c r="G33" i="19"/>
  <c r="H33" i="19" s="1"/>
  <c r="A33" i="19"/>
  <c r="A32" i="19"/>
  <c r="G32" i="19" s="1"/>
  <c r="H32" i="19" s="1"/>
  <c r="A31" i="19"/>
  <c r="G31" i="19" s="1"/>
  <c r="H31" i="19" s="1"/>
  <c r="V30" i="19"/>
  <c r="A30" i="19"/>
  <c r="G30" i="19" s="1"/>
  <c r="H30" i="19" s="1"/>
  <c r="V29" i="19"/>
  <c r="G29" i="19"/>
  <c r="H29" i="19" s="1"/>
  <c r="A29" i="19"/>
  <c r="V28" i="19"/>
  <c r="S28" i="19"/>
  <c r="A28" i="19"/>
  <c r="G28" i="19" s="1"/>
  <c r="V27" i="19"/>
  <c r="V26" i="19"/>
  <c r="V25" i="19"/>
  <c r="A25" i="19"/>
  <c r="G25" i="19" s="1"/>
  <c r="H25" i="19" s="1"/>
  <c r="A24" i="19"/>
  <c r="G24" i="19" s="1"/>
  <c r="H24" i="19" s="1"/>
  <c r="A23" i="19"/>
  <c r="G23" i="19" s="1"/>
  <c r="H23" i="19" s="1"/>
  <c r="A22" i="19"/>
  <c r="G22" i="19" s="1"/>
  <c r="H22" i="19" s="1"/>
  <c r="G21" i="19"/>
  <c r="H21" i="19" s="1"/>
  <c r="A21" i="19"/>
  <c r="A20" i="19"/>
  <c r="G20" i="19" s="1"/>
  <c r="H20" i="19" s="1"/>
  <c r="A19" i="19"/>
  <c r="G19" i="19" s="1"/>
  <c r="H19" i="19" s="1"/>
  <c r="A18" i="19"/>
  <c r="G18" i="19" s="1"/>
  <c r="G13" i="19"/>
  <c r="H13" i="19" s="1"/>
  <c r="A13" i="19"/>
  <c r="A12" i="19"/>
  <c r="G12" i="19" s="1"/>
  <c r="H12" i="19" s="1"/>
  <c r="A11" i="19"/>
  <c r="G11" i="19" s="1"/>
  <c r="H11" i="19" s="1"/>
  <c r="A10" i="19"/>
  <c r="G10" i="19" s="1"/>
  <c r="G9" i="19"/>
  <c r="H9" i="19" s="1"/>
  <c r="A9" i="19"/>
  <c r="M8" i="19"/>
  <c r="B6" i="19"/>
  <c r="A83" i="18"/>
  <c r="G83" i="18" s="1"/>
  <c r="H83" i="18" s="1"/>
  <c r="A82" i="18"/>
  <c r="G82" i="18" s="1"/>
  <c r="H82" i="18" s="1"/>
  <c r="G81" i="18"/>
  <c r="H81" i="18" s="1"/>
  <c r="A81" i="18"/>
  <c r="A80" i="18"/>
  <c r="G80" i="18" s="1"/>
  <c r="H80" i="18" s="1"/>
  <c r="A79" i="18"/>
  <c r="G79" i="18" s="1"/>
  <c r="H79" i="18" s="1"/>
  <c r="A78" i="18"/>
  <c r="G78" i="18" s="1"/>
  <c r="H78" i="18" s="1"/>
  <c r="G77" i="18"/>
  <c r="H77" i="18" s="1"/>
  <c r="A77" i="18"/>
  <c r="A76" i="18"/>
  <c r="G76" i="18" s="1"/>
  <c r="H76" i="18" s="1"/>
  <c r="A75" i="18"/>
  <c r="G75" i="18" s="1"/>
  <c r="H75" i="18" s="1"/>
  <c r="A74" i="18"/>
  <c r="G74" i="18" s="1"/>
  <c r="H74" i="18" s="1"/>
  <c r="G73" i="18"/>
  <c r="H73" i="18" s="1"/>
  <c r="A73" i="18"/>
  <c r="A72" i="18"/>
  <c r="G72" i="18" s="1"/>
  <c r="G69" i="18"/>
  <c r="H69" i="18" s="1"/>
  <c r="A69" i="18"/>
  <c r="A68" i="18"/>
  <c r="G68" i="18" s="1"/>
  <c r="H68" i="18" s="1"/>
  <c r="G67" i="18"/>
  <c r="H67" i="18" s="1"/>
  <c r="A67" i="18"/>
  <c r="A66" i="18"/>
  <c r="G66" i="18" s="1"/>
  <c r="H66" i="18" s="1"/>
  <c r="G65" i="18"/>
  <c r="H65" i="18" s="1"/>
  <c r="A65" i="18"/>
  <c r="A64" i="18"/>
  <c r="G64" i="18" s="1"/>
  <c r="H64" i="18" s="1"/>
  <c r="G63" i="18"/>
  <c r="H63" i="18" s="1"/>
  <c r="A63" i="18"/>
  <c r="A62" i="18"/>
  <c r="G62" i="18" s="1"/>
  <c r="H62" i="18" s="1"/>
  <c r="G61" i="18"/>
  <c r="H61" i="18" s="1"/>
  <c r="A61" i="18"/>
  <c r="A60" i="18"/>
  <c r="G60" i="18" s="1"/>
  <c r="G57" i="18"/>
  <c r="H57" i="18" s="1"/>
  <c r="A57" i="18"/>
  <c r="A56" i="18"/>
  <c r="G56" i="18" s="1"/>
  <c r="H56" i="18" s="1"/>
  <c r="A55" i="18"/>
  <c r="G55" i="18" s="1"/>
  <c r="H55" i="18" s="1"/>
  <c r="A54" i="18"/>
  <c r="G54" i="18" s="1"/>
  <c r="H54" i="18" s="1"/>
  <c r="G53" i="18"/>
  <c r="H53" i="18" s="1"/>
  <c r="A53" i="18"/>
  <c r="A52" i="18"/>
  <c r="G52" i="18" s="1"/>
  <c r="H52" i="18" s="1"/>
  <c r="A51" i="18"/>
  <c r="G51" i="18" s="1"/>
  <c r="A48" i="18"/>
  <c r="G48" i="18" s="1"/>
  <c r="H48" i="18" s="1"/>
  <c r="A47" i="18"/>
  <c r="G47" i="18" s="1"/>
  <c r="H47" i="18" s="1"/>
  <c r="A46" i="18"/>
  <c r="G46" i="18" s="1"/>
  <c r="H46" i="18" s="1"/>
  <c r="G45" i="18"/>
  <c r="H45" i="18" s="1"/>
  <c r="A45" i="18"/>
  <c r="A44" i="18"/>
  <c r="G44" i="18" s="1"/>
  <c r="H44" i="18" s="1"/>
  <c r="A43" i="18"/>
  <c r="G43" i="18" s="1"/>
  <c r="H43" i="18" s="1"/>
  <c r="A42" i="18"/>
  <c r="G42" i="18" s="1"/>
  <c r="H42" i="18" s="1"/>
  <c r="G41" i="18"/>
  <c r="H41" i="18" s="1"/>
  <c r="A41" i="18"/>
  <c r="A40" i="18"/>
  <c r="G40" i="18" s="1"/>
  <c r="G37" i="18"/>
  <c r="H37" i="18" s="1"/>
  <c r="A37" i="18"/>
  <c r="A36" i="18"/>
  <c r="G36" i="18" s="1"/>
  <c r="H36" i="18" s="1"/>
  <c r="A35" i="18"/>
  <c r="G35" i="18" s="1"/>
  <c r="H35" i="18" s="1"/>
  <c r="A34" i="18"/>
  <c r="G34" i="18" s="1"/>
  <c r="H34" i="18" s="1"/>
  <c r="G33" i="18"/>
  <c r="H33" i="18" s="1"/>
  <c r="A33" i="18"/>
  <c r="A32" i="18"/>
  <c r="G32" i="18" s="1"/>
  <c r="H32" i="18" s="1"/>
  <c r="A31" i="18"/>
  <c r="G31" i="18" s="1"/>
  <c r="H31" i="18" s="1"/>
  <c r="V30" i="18"/>
  <c r="A30" i="18"/>
  <c r="G30" i="18" s="1"/>
  <c r="H30" i="18" s="1"/>
  <c r="V29" i="18"/>
  <c r="G29" i="18"/>
  <c r="H29" i="18" s="1"/>
  <c r="A29" i="18"/>
  <c r="V28" i="18"/>
  <c r="S28" i="18"/>
  <c r="G28" i="18"/>
  <c r="H28" i="18" s="1"/>
  <c r="A28" i="18"/>
  <c r="V27" i="18"/>
  <c r="V26" i="18"/>
  <c r="V25" i="18"/>
  <c r="A25" i="18"/>
  <c r="G25" i="18" s="1"/>
  <c r="H25" i="18" s="1"/>
  <c r="A24" i="18"/>
  <c r="G24" i="18" s="1"/>
  <c r="H24" i="18" s="1"/>
  <c r="A23" i="18"/>
  <c r="G23" i="18" s="1"/>
  <c r="H23" i="18" s="1"/>
  <c r="H22" i="18"/>
  <c r="G22" i="18"/>
  <c r="A22" i="18"/>
  <c r="G21" i="18"/>
  <c r="H21" i="18" s="1"/>
  <c r="A21" i="18"/>
  <c r="A20" i="18"/>
  <c r="G20" i="18" s="1"/>
  <c r="H20" i="18" s="1"/>
  <c r="G19" i="18"/>
  <c r="H19" i="18" s="1"/>
  <c r="A19" i="18"/>
  <c r="A18" i="18"/>
  <c r="G18" i="18" s="1"/>
  <c r="G13" i="18"/>
  <c r="H13" i="18" s="1"/>
  <c r="A13" i="18"/>
  <c r="A12" i="18"/>
  <c r="G12" i="18" s="1"/>
  <c r="H12" i="18" s="1"/>
  <c r="G11" i="18"/>
  <c r="H11" i="18" s="1"/>
  <c r="A11" i="18"/>
  <c r="A10" i="18"/>
  <c r="G10" i="18" s="1"/>
  <c r="G9" i="18"/>
  <c r="H9" i="18" s="1"/>
  <c r="A9" i="18"/>
  <c r="M8" i="18"/>
  <c r="B6" i="18"/>
  <c r="A83" i="17"/>
  <c r="G83" i="17" s="1"/>
  <c r="H83" i="17" s="1"/>
  <c r="A82" i="17"/>
  <c r="G82" i="17" s="1"/>
  <c r="H82" i="17" s="1"/>
  <c r="G81" i="17"/>
  <c r="H81" i="17" s="1"/>
  <c r="A81" i="17"/>
  <c r="A80" i="17"/>
  <c r="G80" i="17" s="1"/>
  <c r="H80" i="17" s="1"/>
  <c r="A79" i="17"/>
  <c r="G79" i="17" s="1"/>
  <c r="H79" i="17" s="1"/>
  <c r="A78" i="17"/>
  <c r="G78" i="17" s="1"/>
  <c r="H78" i="17" s="1"/>
  <c r="G77" i="17"/>
  <c r="H77" i="17" s="1"/>
  <c r="A77" i="17"/>
  <c r="A76" i="17"/>
  <c r="G76" i="17" s="1"/>
  <c r="H76" i="17" s="1"/>
  <c r="A75" i="17"/>
  <c r="G75" i="17" s="1"/>
  <c r="H75" i="17" s="1"/>
  <c r="A74" i="17"/>
  <c r="G74" i="17" s="1"/>
  <c r="H74" i="17" s="1"/>
  <c r="G73" i="17"/>
  <c r="H73" i="17" s="1"/>
  <c r="A73" i="17"/>
  <c r="A72" i="17"/>
  <c r="G72" i="17" s="1"/>
  <c r="G69" i="17"/>
  <c r="H69" i="17" s="1"/>
  <c r="A69" i="17"/>
  <c r="A68" i="17"/>
  <c r="G68" i="17" s="1"/>
  <c r="H68" i="17" s="1"/>
  <c r="A67" i="17"/>
  <c r="G67" i="17" s="1"/>
  <c r="H67" i="17" s="1"/>
  <c r="A66" i="17"/>
  <c r="G66" i="17" s="1"/>
  <c r="H66" i="17" s="1"/>
  <c r="G65" i="17"/>
  <c r="H65" i="17" s="1"/>
  <c r="A65" i="17"/>
  <c r="A64" i="17"/>
  <c r="G64" i="17" s="1"/>
  <c r="H64" i="17" s="1"/>
  <c r="A63" i="17"/>
  <c r="G63" i="17" s="1"/>
  <c r="H63" i="17" s="1"/>
  <c r="A62" i="17"/>
  <c r="G62" i="17" s="1"/>
  <c r="H62" i="17" s="1"/>
  <c r="G61" i="17"/>
  <c r="H61" i="17" s="1"/>
  <c r="A61" i="17"/>
  <c r="A60" i="17"/>
  <c r="G60" i="17" s="1"/>
  <c r="G57" i="17"/>
  <c r="H57" i="17" s="1"/>
  <c r="A57" i="17"/>
  <c r="A56" i="17"/>
  <c r="G56" i="17" s="1"/>
  <c r="H56" i="17" s="1"/>
  <c r="A55" i="17"/>
  <c r="G55" i="17" s="1"/>
  <c r="H55" i="17" s="1"/>
  <c r="A54" i="17"/>
  <c r="G54" i="17" s="1"/>
  <c r="H54" i="17" s="1"/>
  <c r="G53" i="17"/>
  <c r="H53" i="17" s="1"/>
  <c r="A53" i="17"/>
  <c r="A52" i="17"/>
  <c r="G52" i="17" s="1"/>
  <c r="H52" i="17" s="1"/>
  <c r="A51" i="17"/>
  <c r="G51" i="17" s="1"/>
  <c r="A48" i="17"/>
  <c r="G48" i="17" s="1"/>
  <c r="H48" i="17" s="1"/>
  <c r="A47" i="17"/>
  <c r="G47" i="17" s="1"/>
  <c r="H47" i="17" s="1"/>
  <c r="A46" i="17"/>
  <c r="G46" i="17" s="1"/>
  <c r="H46" i="17" s="1"/>
  <c r="G45" i="17"/>
  <c r="H45" i="17" s="1"/>
  <c r="A45" i="17"/>
  <c r="A44" i="17"/>
  <c r="G44" i="17" s="1"/>
  <c r="H44" i="17" s="1"/>
  <c r="A43" i="17"/>
  <c r="G43" i="17" s="1"/>
  <c r="H43" i="17" s="1"/>
  <c r="A42" i="17"/>
  <c r="G42" i="17" s="1"/>
  <c r="H42" i="17" s="1"/>
  <c r="G41" i="17"/>
  <c r="H41" i="17" s="1"/>
  <c r="A41" i="17"/>
  <c r="A40" i="17"/>
  <c r="G40" i="17" s="1"/>
  <c r="G37" i="17"/>
  <c r="H37" i="17" s="1"/>
  <c r="A37" i="17"/>
  <c r="A36" i="17"/>
  <c r="G36" i="17" s="1"/>
  <c r="H36" i="17" s="1"/>
  <c r="A35" i="17"/>
  <c r="G35" i="17" s="1"/>
  <c r="H35" i="17" s="1"/>
  <c r="H34" i="17"/>
  <c r="G34" i="17"/>
  <c r="A34" i="17"/>
  <c r="G33" i="17"/>
  <c r="H33" i="17" s="1"/>
  <c r="A33" i="17"/>
  <c r="A32" i="17"/>
  <c r="G32" i="17" s="1"/>
  <c r="H32" i="17" s="1"/>
  <c r="A31" i="17"/>
  <c r="G31" i="17" s="1"/>
  <c r="H31" i="17" s="1"/>
  <c r="V30" i="17"/>
  <c r="A30" i="17"/>
  <c r="G30" i="17" s="1"/>
  <c r="H30" i="17" s="1"/>
  <c r="V29" i="17"/>
  <c r="G29" i="17"/>
  <c r="H29" i="17" s="1"/>
  <c r="A29" i="17"/>
  <c r="V28" i="17"/>
  <c r="S28" i="17"/>
  <c r="A28" i="17"/>
  <c r="G28" i="17" s="1"/>
  <c r="V27" i="17"/>
  <c r="V26" i="17"/>
  <c r="V25" i="17"/>
  <c r="A25" i="17"/>
  <c r="G25" i="17" s="1"/>
  <c r="H25" i="17" s="1"/>
  <c r="A24" i="17"/>
  <c r="G24" i="17" s="1"/>
  <c r="H24" i="17" s="1"/>
  <c r="A23" i="17"/>
  <c r="G23" i="17" s="1"/>
  <c r="H23" i="17" s="1"/>
  <c r="G22" i="17"/>
  <c r="H22" i="17" s="1"/>
  <c r="A22" i="17"/>
  <c r="G21" i="17"/>
  <c r="H21" i="17" s="1"/>
  <c r="A21" i="17"/>
  <c r="A20" i="17"/>
  <c r="G20" i="17" s="1"/>
  <c r="H20" i="17" s="1"/>
  <c r="A19" i="17"/>
  <c r="G19" i="17" s="1"/>
  <c r="H18" i="17"/>
  <c r="G18" i="17"/>
  <c r="A18" i="17"/>
  <c r="G13" i="17"/>
  <c r="H13" i="17" s="1"/>
  <c r="A13" i="17"/>
  <c r="A12" i="17"/>
  <c r="G12" i="17" s="1"/>
  <c r="H12" i="17" s="1"/>
  <c r="A11" i="17"/>
  <c r="G11" i="17" s="1"/>
  <c r="H10" i="17"/>
  <c r="G10" i="17"/>
  <c r="A10" i="17"/>
  <c r="G9" i="17"/>
  <c r="H9" i="17" s="1"/>
  <c r="A9" i="17"/>
  <c r="M8" i="17"/>
  <c r="B6" i="17"/>
  <c r="A83" i="16"/>
  <c r="G83" i="16" s="1"/>
  <c r="H83" i="16" s="1"/>
  <c r="A82" i="16"/>
  <c r="G82" i="16" s="1"/>
  <c r="H82" i="16" s="1"/>
  <c r="G81" i="16"/>
  <c r="H81" i="16" s="1"/>
  <c r="A81" i="16"/>
  <c r="A80" i="16"/>
  <c r="G80" i="16" s="1"/>
  <c r="H80" i="16" s="1"/>
  <c r="A79" i="16"/>
  <c r="G79" i="16" s="1"/>
  <c r="H79" i="16" s="1"/>
  <c r="A78" i="16"/>
  <c r="G78" i="16" s="1"/>
  <c r="H78" i="16" s="1"/>
  <c r="G77" i="16"/>
  <c r="H77" i="16" s="1"/>
  <c r="A77" i="16"/>
  <c r="A76" i="16"/>
  <c r="G76" i="16" s="1"/>
  <c r="H76" i="16" s="1"/>
  <c r="A75" i="16"/>
  <c r="G75" i="16" s="1"/>
  <c r="H75" i="16" s="1"/>
  <c r="A74" i="16"/>
  <c r="G74" i="16" s="1"/>
  <c r="H74" i="16" s="1"/>
  <c r="G73" i="16"/>
  <c r="H73" i="16" s="1"/>
  <c r="A73" i="16"/>
  <c r="A72" i="16"/>
  <c r="G72" i="16" s="1"/>
  <c r="G69" i="16"/>
  <c r="H69" i="16" s="1"/>
  <c r="A69" i="16"/>
  <c r="A68" i="16"/>
  <c r="G68" i="16" s="1"/>
  <c r="H68" i="16" s="1"/>
  <c r="A67" i="16"/>
  <c r="G67" i="16" s="1"/>
  <c r="H67" i="16" s="1"/>
  <c r="A66" i="16"/>
  <c r="G66" i="16" s="1"/>
  <c r="H66" i="16" s="1"/>
  <c r="G65" i="16"/>
  <c r="H65" i="16" s="1"/>
  <c r="A65" i="16"/>
  <c r="A64" i="16"/>
  <c r="G64" i="16" s="1"/>
  <c r="H64" i="16" s="1"/>
  <c r="A63" i="16"/>
  <c r="G63" i="16" s="1"/>
  <c r="H63" i="16" s="1"/>
  <c r="A62" i="16"/>
  <c r="G62" i="16" s="1"/>
  <c r="H62" i="16" s="1"/>
  <c r="G61" i="16"/>
  <c r="H61" i="16" s="1"/>
  <c r="A61" i="16"/>
  <c r="A60" i="16"/>
  <c r="G60" i="16" s="1"/>
  <c r="G57" i="16"/>
  <c r="H57" i="16" s="1"/>
  <c r="A57" i="16"/>
  <c r="A56" i="16"/>
  <c r="G56" i="16" s="1"/>
  <c r="H56" i="16" s="1"/>
  <c r="A55" i="16"/>
  <c r="G55" i="16" s="1"/>
  <c r="H55" i="16" s="1"/>
  <c r="A54" i="16"/>
  <c r="G54" i="16" s="1"/>
  <c r="H54" i="16" s="1"/>
  <c r="G53" i="16"/>
  <c r="H53" i="16" s="1"/>
  <c r="A53" i="16"/>
  <c r="A52" i="16"/>
  <c r="G52" i="16" s="1"/>
  <c r="H52" i="16" s="1"/>
  <c r="A51" i="16"/>
  <c r="G51" i="16" s="1"/>
  <c r="A48" i="16"/>
  <c r="G48" i="16" s="1"/>
  <c r="H48" i="16" s="1"/>
  <c r="A47" i="16"/>
  <c r="G47" i="16" s="1"/>
  <c r="H47" i="16" s="1"/>
  <c r="A46" i="16"/>
  <c r="G46" i="16" s="1"/>
  <c r="H46" i="16" s="1"/>
  <c r="G45" i="16"/>
  <c r="H45" i="16" s="1"/>
  <c r="A45" i="16"/>
  <c r="A44" i="16"/>
  <c r="G44" i="16" s="1"/>
  <c r="H44" i="16" s="1"/>
  <c r="A43" i="16"/>
  <c r="G43" i="16" s="1"/>
  <c r="H43" i="16" s="1"/>
  <c r="A42" i="16"/>
  <c r="G42" i="16" s="1"/>
  <c r="H42" i="16" s="1"/>
  <c r="G41" i="16"/>
  <c r="H41" i="16" s="1"/>
  <c r="A41" i="16"/>
  <c r="A40" i="16"/>
  <c r="G40" i="16" s="1"/>
  <c r="G37" i="16"/>
  <c r="H37" i="16" s="1"/>
  <c r="A37" i="16"/>
  <c r="A36" i="16"/>
  <c r="G36" i="16" s="1"/>
  <c r="H36" i="16" s="1"/>
  <c r="A35" i="16"/>
  <c r="G35" i="16" s="1"/>
  <c r="H35" i="16" s="1"/>
  <c r="G34" i="16"/>
  <c r="H34" i="16" s="1"/>
  <c r="A34" i="16"/>
  <c r="G33" i="16"/>
  <c r="H33" i="16" s="1"/>
  <c r="A33" i="16"/>
  <c r="A32" i="16"/>
  <c r="G32" i="16" s="1"/>
  <c r="H32" i="16" s="1"/>
  <c r="A31" i="16"/>
  <c r="G31" i="16" s="1"/>
  <c r="H31" i="16" s="1"/>
  <c r="V30" i="16"/>
  <c r="A30" i="16"/>
  <c r="G30" i="16" s="1"/>
  <c r="H30" i="16" s="1"/>
  <c r="V29" i="16"/>
  <c r="G29" i="16"/>
  <c r="H29" i="16" s="1"/>
  <c r="A29" i="16"/>
  <c r="V28" i="16"/>
  <c r="S28" i="16"/>
  <c r="A28" i="16"/>
  <c r="G28" i="16" s="1"/>
  <c r="V27" i="16"/>
  <c r="V26" i="16"/>
  <c r="V25" i="16"/>
  <c r="A25" i="16"/>
  <c r="G25" i="16" s="1"/>
  <c r="H25" i="16" s="1"/>
  <c r="A24" i="16"/>
  <c r="G24" i="16" s="1"/>
  <c r="H24" i="16" s="1"/>
  <c r="A23" i="16"/>
  <c r="G23" i="16" s="1"/>
  <c r="H23" i="16" s="1"/>
  <c r="H22" i="16"/>
  <c r="G22" i="16"/>
  <c r="A22" i="16"/>
  <c r="G21" i="16"/>
  <c r="H21" i="16" s="1"/>
  <c r="A21" i="16"/>
  <c r="A20" i="16"/>
  <c r="G20" i="16" s="1"/>
  <c r="H20" i="16" s="1"/>
  <c r="A19" i="16"/>
  <c r="G19" i="16" s="1"/>
  <c r="G18" i="16"/>
  <c r="H18" i="16" s="1"/>
  <c r="A18" i="16"/>
  <c r="G13" i="16"/>
  <c r="H13" i="16" s="1"/>
  <c r="A13" i="16"/>
  <c r="A12" i="16"/>
  <c r="G12" i="16" s="1"/>
  <c r="H12" i="16" s="1"/>
  <c r="A11" i="16"/>
  <c r="G11" i="16" s="1"/>
  <c r="H11" i="16" s="1"/>
  <c r="A10" i="16"/>
  <c r="G10" i="16" s="1"/>
  <c r="G9" i="16"/>
  <c r="H9" i="16" s="1"/>
  <c r="A9" i="16"/>
  <c r="M8" i="16"/>
  <c r="B6" i="16"/>
  <c r="G83" i="15"/>
  <c r="H83" i="15" s="1"/>
  <c r="A83" i="15"/>
  <c r="A82" i="15"/>
  <c r="G82" i="15" s="1"/>
  <c r="H82" i="15" s="1"/>
  <c r="G81" i="15"/>
  <c r="H81" i="15" s="1"/>
  <c r="A81" i="15"/>
  <c r="A80" i="15"/>
  <c r="G80" i="15" s="1"/>
  <c r="H80" i="15" s="1"/>
  <c r="G79" i="15"/>
  <c r="H79" i="15" s="1"/>
  <c r="A79" i="15"/>
  <c r="A78" i="15"/>
  <c r="G78" i="15" s="1"/>
  <c r="H78" i="15" s="1"/>
  <c r="G77" i="15"/>
  <c r="H77" i="15" s="1"/>
  <c r="A77" i="15"/>
  <c r="A76" i="15"/>
  <c r="G76" i="15" s="1"/>
  <c r="H76" i="15" s="1"/>
  <c r="G75" i="15"/>
  <c r="H75" i="15" s="1"/>
  <c r="A75" i="15"/>
  <c r="A74" i="15"/>
  <c r="G74" i="15" s="1"/>
  <c r="H74" i="15" s="1"/>
  <c r="G73" i="15"/>
  <c r="H73" i="15" s="1"/>
  <c r="A73" i="15"/>
  <c r="A72" i="15"/>
  <c r="G72" i="15" s="1"/>
  <c r="G69" i="15"/>
  <c r="H69" i="15" s="1"/>
  <c r="A69" i="15"/>
  <c r="A68" i="15"/>
  <c r="G68" i="15" s="1"/>
  <c r="H68" i="15" s="1"/>
  <c r="G67" i="15"/>
  <c r="H67" i="15" s="1"/>
  <c r="A67" i="15"/>
  <c r="A66" i="15"/>
  <c r="G66" i="15" s="1"/>
  <c r="H66" i="15" s="1"/>
  <c r="G65" i="15"/>
  <c r="H65" i="15" s="1"/>
  <c r="A65" i="15"/>
  <c r="A64" i="15"/>
  <c r="G64" i="15" s="1"/>
  <c r="H64" i="15" s="1"/>
  <c r="G63" i="15"/>
  <c r="H63" i="15" s="1"/>
  <c r="A63" i="15"/>
  <c r="A62" i="15"/>
  <c r="G62" i="15" s="1"/>
  <c r="H62" i="15" s="1"/>
  <c r="G61" i="15"/>
  <c r="H61" i="15" s="1"/>
  <c r="A61" i="15"/>
  <c r="A60" i="15"/>
  <c r="G60" i="15" s="1"/>
  <c r="G57" i="15"/>
  <c r="H57" i="15" s="1"/>
  <c r="A57" i="15"/>
  <c r="A56" i="15"/>
  <c r="G56" i="15" s="1"/>
  <c r="H56" i="15" s="1"/>
  <c r="G55" i="15"/>
  <c r="H55" i="15" s="1"/>
  <c r="A55" i="15"/>
  <c r="A54" i="15"/>
  <c r="G54" i="15" s="1"/>
  <c r="H54" i="15" s="1"/>
  <c r="G53" i="15"/>
  <c r="H53" i="15" s="1"/>
  <c r="A53" i="15"/>
  <c r="A52" i="15"/>
  <c r="G52" i="15" s="1"/>
  <c r="H52" i="15" s="1"/>
  <c r="G51" i="15"/>
  <c r="H51" i="15" s="1"/>
  <c r="A51" i="15"/>
  <c r="A48" i="15"/>
  <c r="G48" i="15" s="1"/>
  <c r="H48" i="15" s="1"/>
  <c r="G47" i="15"/>
  <c r="H47" i="15" s="1"/>
  <c r="A47" i="15"/>
  <c r="A46" i="15"/>
  <c r="G46" i="15" s="1"/>
  <c r="H46" i="15" s="1"/>
  <c r="G45" i="15"/>
  <c r="H45" i="15" s="1"/>
  <c r="A45" i="15"/>
  <c r="A44" i="15"/>
  <c r="G44" i="15" s="1"/>
  <c r="H44" i="15" s="1"/>
  <c r="G43" i="15"/>
  <c r="H43" i="15" s="1"/>
  <c r="A43" i="15"/>
  <c r="A42" i="15"/>
  <c r="G42" i="15" s="1"/>
  <c r="H42" i="15" s="1"/>
  <c r="G41" i="15"/>
  <c r="H41" i="15" s="1"/>
  <c r="A41" i="15"/>
  <c r="A40" i="15"/>
  <c r="G40" i="15" s="1"/>
  <c r="G37" i="15"/>
  <c r="H37" i="15" s="1"/>
  <c r="A37" i="15"/>
  <c r="A36" i="15"/>
  <c r="G36" i="15" s="1"/>
  <c r="H36" i="15" s="1"/>
  <c r="G35" i="15"/>
  <c r="H35" i="15" s="1"/>
  <c r="A35" i="15"/>
  <c r="A34" i="15"/>
  <c r="G34" i="15" s="1"/>
  <c r="H34" i="15" s="1"/>
  <c r="G33" i="15"/>
  <c r="H33" i="15" s="1"/>
  <c r="A33" i="15"/>
  <c r="A32" i="15"/>
  <c r="G32" i="15" s="1"/>
  <c r="H32" i="15" s="1"/>
  <c r="G31" i="15"/>
  <c r="H31" i="15" s="1"/>
  <c r="A31" i="15"/>
  <c r="V30" i="15"/>
  <c r="A30" i="15"/>
  <c r="G30" i="15" s="1"/>
  <c r="H30" i="15" s="1"/>
  <c r="V29" i="15"/>
  <c r="G29" i="15"/>
  <c r="H29" i="15" s="1"/>
  <c r="A29" i="15"/>
  <c r="V28" i="15"/>
  <c r="S28" i="15"/>
  <c r="G28" i="15"/>
  <c r="H28" i="15" s="1"/>
  <c r="A28" i="15"/>
  <c r="V27" i="15"/>
  <c r="V26" i="15"/>
  <c r="V25" i="15"/>
  <c r="A25" i="15"/>
  <c r="G25" i="15" s="1"/>
  <c r="H25" i="15" s="1"/>
  <c r="A24" i="15"/>
  <c r="G24" i="15" s="1"/>
  <c r="H24" i="15" s="1"/>
  <c r="G23" i="15"/>
  <c r="H23" i="15" s="1"/>
  <c r="A23" i="15"/>
  <c r="A22" i="15"/>
  <c r="G22" i="15" s="1"/>
  <c r="H22" i="15" s="1"/>
  <c r="G21" i="15"/>
  <c r="H21" i="15" s="1"/>
  <c r="A21" i="15"/>
  <c r="A20" i="15"/>
  <c r="G20" i="15" s="1"/>
  <c r="H20" i="15" s="1"/>
  <c r="G19" i="15"/>
  <c r="H19" i="15" s="1"/>
  <c r="A19" i="15"/>
  <c r="A18" i="15"/>
  <c r="G18" i="15" s="1"/>
  <c r="G13" i="15"/>
  <c r="H13" i="15" s="1"/>
  <c r="A13" i="15"/>
  <c r="A12" i="15"/>
  <c r="G12" i="15" s="1"/>
  <c r="H12" i="15" s="1"/>
  <c r="G11" i="15"/>
  <c r="H11" i="15" s="1"/>
  <c r="A11" i="15"/>
  <c r="A10" i="15"/>
  <c r="G10" i="15" s="1"/>
  <c r="G9" i="15"/>
  <c r="H9" i="15" s="1"/>
  <c r="A9" i="15"/>
  <c r="M8" i="15"/>
  <c r="B6" i="15"/>
  <c r="A83" i="14"/>
  <c r="G83" i="14" s="1"/>
  <c r="H83" i="14" s="1"/>
  <c r="A82" i="14"/>
  <c r="G82" i="14" s="1"/>
  <c r="H82" i="14" s="1"/>
  <c r="A81" i="14"/>
  <c r="G81" i="14" s="1"/>
  <c r="H81" i="14" s="1"/>
  <c r="G80" i="14"/>
  <c r="H80" i="14" s="1"/>
  <c r="A80" i="14"/>
  <c r="A79" i="14"/>
  <c r="G79" i="14" s="1"/>
  <c r="H79" i="14" s="1"/>
  <c r="G78" i="14"/>
  <c r="H78" i="14" s="1"/>
  <c r="A78" i="14"/>
  <c r="A77" i="14"/>
  <c r="G77" i="14" s="1"/>
  <c r="H77" i="14" s="1"/>
  <c r="G76" i="14"/>
  <c r="H76" i="14" s="1"/>
  <c r="A76" i="14"/>
  <c r="A75" i="14"/>
  <c r="G75" i="14" s="1"/>
  <c r="H75" i="14" s="1"/>
  <c r="G74" i="14"/>
  <c r="H74" i="14" s="1"/>
  <c r="A74" i="14"/>
  <c r="A73" i="14"/>
  <c r="G73" i="14" s="1"/>
  <c r="H73" i="14" s="1"/>
  <c r="G72" i="14"/>
  <c r="H72" i="14" s="1"/>
  <c r="A72" i="14"/>
  <c r="A69" i="14"/>
  <c r="G69" i="14" s="1"/>
  <c r="H69" i="14" s="1"/>
  <c r="G68" i="14"/>
  <c r="H68" i="14" s="1"/>
  <c r="A68" i="14"/>
  <c r="A67" i="14"/>
  <c r="G67" i="14" s="1"/>
  <c r="H67" i="14" s="1"/>
  <c r="G66" i="14"/>
  <c r="H66" i="14" s="1"/>
  <c r="A66" i="14"/>
  <c r="A65" i="14"/>
  <c r="G65" i="14" s="1"/>
  <c r="H65" i="14" s="1"/>
  <c r="G64" i="14"/>
  <c r="H64" i="14" s="1"/>
  <c r="A64" i="14"/>
  <c r="A63" i="14"/>
  <c r="G63" i="14" s="1"/>
  <c r="H63" i="14" s="1"/>
  <c r="G62" i="14"/>
  <c r="H62" i="14" s="1"/>
  <c r="A62" i="14"/>
  <c r="A61" i="14"/>
  <c r="G61" i="14" s="1"/>
  <c r="H61" i="14" s="1"/>
  <c r="A60" i="14"/>
  <c r="G60" i="14" s="1"/>
  <c r="A57" i="14"/>
  <c r="G57" i="14" s="1"/>
  <c r="H57" i="14" s="1"/>
  <c r="A56" i="14"/>
  <c r="G56" i="14" s="1"/>
  <c r="H56" i="14" s="1"/>
  <c r="A55" i="14"/>
  <c r="G55" i="14" s="1"/>
  <c r="H55" i="14" s="1"/>
  <c r="G54" i="14"/>
  <c r="H54" i="14" s="1"/>
  <c r="A54" i="14"/>
  <c r="A53" i="14"/>
  <c r="G53" i="14" s="1"/>
  <c r="H53" i="14" s="1"/>
  <c r="A52" i="14"/>
  <c r="G52" i="14" s="1"/>
  <c r="H52" i="14" s="1"/>
  <c r="A51" i="14"/>
  <c r="G51" i="14" s="1"/>
  <c r="A48" i="14"/>
  <c r="G48" i="14" s="1"/>
  <c r="H48" i="14" s="1"/>
  <c r="A47" i="14"/>
  <c r="G47" i="14" s="1"/>
  <c r="H47" i="14" s="1"/>
  <c r="G46" i="14"/>
  <c r="H46" i="14" s="1"/>
  <c r="A46" i="14"/>
  <c r="A45" i="14"/>
  <c r="G45" i="14" s="1"/>
  <c r="H45" i="14" s="1"/>
  <c r="A44" i="14"/>
  <c r="G44" i="14" s="1"/>
  <c r="H44" i="14" s="1"/>
  <c r="A43" i="14"/>
  <c r="G43" i="14" s="1"/>
  <c r="H43" i="14" s="1"/>
  <c r="G42" i="14"/>
  <c r="H42" i="14" s="1"/>
  <c r="A42" i="14"/>
  <c r="A41" i="14"/>
  <c r="G41" i="14" s="1"/>
  <c r="H41" i="14" s="1"/>
  <c r="A40" i="14"/>
  <c r="G40" i="14" s="1"/>
  <c r="A37" i="14"/>
  <c r="G37" i="14" s="1"/>
  <c r="H37" i="14" s="1"/>
  <c r="A36" i="14"/>
  <c r="G36" i="14" s="1"/>
  <c r="H36" i="14" s="1"/>
  <c r="A35" i="14"/>
  <c r="G35" i="14" s="1"/>
  <c r="H35" i="14" s="1"/>
  <c r="G34" i="14"/>
  <c r="H34" i="14" s="1"/>
  <c r="A34" i="14"/>
  <c r="A33" i="14"/>
  <c r="G33" i="14" s="1"/>
  <c r="H33" i="14" s="1"/>
  <c r="A32" i="14"/>
  <c r="G32" i="14" s="1"/>
  <c r="H32" i="14" s="1"/>
  <c r="A31" i="14"/>
  <c r="G31" i="14" s="1"/>
  <c r="H31" i="14" s="1"/>
  <c r="V30" i="14"/>
  <c r="A30" i="14"/>
  <c r="G30" i="14" s="1"/>
  <c r="H30" i="14" s="1"/>
  <c r="V29" i="14"/>
  <c r="A29" i="14"/>
  <c r="G29" i="14" s="1"/>
  <c r="H29" i="14" s="1"/>
  <c r="V28" i="14"/>
  <c r="S28" i="14"/>
  <c r="A28" i="14"/>
  <c r="G28" i="14" s="1"/>
  <c r="V27" i="14"/>
  <c r="V26" i="14"/>
  <c r="V25" i="14"/>
  <c r="G25" i="14"/>
  <c r="H25" i="14" s="1"/>
  <c r="A25" i="14"/>
  <c r="G24" i="14"/>
  <c r="H24" i="14" s="1"/>
  <c r="A24" i="14"/>
  <c r="A23" i="14"/>
  <c r="G23" i="14" s="1"/>
  <c r="H23" i="14" s="1"/>
  <c r="A22" i="14"/>
  <c r="G22" i="14" s="1"/>
  <c r="H22" i="14" s="1"/>
  <c r="A21" i="14"/>
  <c r="G21" i="14" s="1"/>
  <c r="H21" i="14" s="1"/>
  <c r="G20" i="14"/>
  <c r="H20" i="14" s="1"/>
  <c r="A20" i="14"/>
  <c r="A19" i="14"/>
  <c r="G19" i="14" s="1"/>
  <c r="H19" i="14" s="1"/>
  <c r="G18" i="14"/>
  <c r="H18" i="14" s="1"/>
  <c r="A18" i="14"/>
  <c r="A13" i="14"/>
  <c r="G13" i="14" s="1"/>
  <c r="H13" i="14" s="1"/>
  <c r="G12" i="14"/>
  <c r="H12" i="14" s="1"/>
  <c r="A12" i="14"/>
  <c r="A11" i="14"/>
  <c r="G11" i="14" s="1"/>
  <c r="H11" i="14" s="1"/>
  <c r="A10" i="14"/>
  <c r="G10" i="14" s="1"/>
  <c r="H10" i="14" s="1"/>
  <c r="A9" i="14"/>
  <c r="G9" i="14" s="1"/>
  <c r="M8" i="14"/>
  <c r="B6" i="14"/>
  <c r="H27" i="15" l="1"/>
  <c r="H16" i="25"/>
  <c r="W25" i="25"/>
  <c r="Z24" i="25"/>
  <c r="H40" i="24"/>
  <c r="H39" i="24" s="1"/>
  <c r="G39" i="24"/>
  <c r="H60" i="24"/>
  <c r="H59" i="24" s="1"/>
  <c r="W29" i="24" s="1"/>
  <c r="G59" i="24"/>
  <c r="H18" i="24"/>
  <c r="H17" i="24" s="1"/>
  <c r="G17" i="24"/>
  <c r="H72" i="24"/>
  <c r="H71" i="24" s="1"/>
  <c r="G71" i="24"/>
  <c r="H27" i="24"/>
  <c r="G8" i="24"/>
  <c r="H51" i="24"/>
  <c r="H50" i="24" s="1"/>
  <c r="W28" i="24" s="1"/>
  <c r="G50" i="24"/>
  <c r="H9" i="24"/>
  <c r="H8" i="24" s="1"/>
  <c r="Z25" i="24"/>
  <c r="W27" i="24"/>
  <c r="W30" i="24"/>
  <c r="W26" i="24"/>
  <c r="H40" i="23"/>
  <c r="H39" i="23" s="1"/>
  <c r="W27" i="23" s="1"/>
  <c r="G39" i="23"/>
  <c r="H8" i="23"/>
  <c r="H10" i="23"/>
  <c r="G8" i="23"/>
  <c r="H60" i="23"/>
  <c r="H59" i="23" s="1"/>
  <c r="W29" i="23" s="1"/>
  <c r="G59" i="23"/>
  <c r="H72" i="23"/>
  <c r="H71" i="23" s="1"/>
  <c r="G71" i="23"/>
  <c r="G17" i="23"/>
  <c r="H18" i="23"/>
  <c r="H17" i="23" s="1"/>
  <c r="H28" i="23"/>
  <c r="H27" i="23" s="1"/>
  <c r="G27" i="23"/>
  <c r="H51" i="23"/>
  <c r="H50" i="23" s="1"/>
  <c r="G50" i="23"/>
  <c r="W30" i="23"/>
  <c r="Z25" i="23"/>
  <c r="W28" i="23"/>
  <c r="W26" i="23"/>
  <c r="H40" i="22"/>
  <c r="H39" i="22" s="1"/>
  <c r="W27" i="22" s="1"/>
  <c r="G39" i="22"/>
  <c r="H8" i="22"/>
  <c r="H10" i="22"/>
  <c r="G8" i="22"/>
  <c r="Z25" i="22" s="1"/>
  <c r="G27" i="22"/>
  <c r="H60" i="22"/>
  <c r="H59" i="22" s="1"/>
  <c r="W29" i="22" s="1"/>
  <c r="G59" i="22"/>
  <c r="H72" i="22"/>
  <c r="H71" i="22" s="1"/>
  <c r="G71" i="22"/>
  <c r="G17" i="22"/>
  <c r="G16" i="22" s="1"/>
  <c r="Z26" i="22" s="1"/>
  <c r="H18" i="22"/>
  <c r="H17" i="22" s="1"/>
  <c r="H27" i="22"/>
  <c r="H51" i="22"/>
  <c r="H50" i="22" s="1"/>
  <c r="W28" i="22" s="1"/>
  <c r="G50" i="22"/>
  <c r="W30" i="22"/>
  <c r="W26" i="22"/>
  <c r="H60" i="21"/>
  <c r="H59" i="21" s="1"/>
  <c r="G59" i="21"/>
  <c r="H17" i="21"/>
  <c r="H72" i="21"/>
  <c r="H71" i="21" s="1"/>
  <c r="W30" i="21" s="1"/>
  <c r="G71" i="21"/>
  <c r="W29" i="21"/>
  <c r="H40" i="21"/>
  <c r="H39" i="21" s="1"/>
  <c r="G39" i="21"/>
  <c r="H19" i="21"/>
  <c r="G17" i="21"/>
  <c r="H11" i="21"/>
  <c r="H8" i="21" s="1"/>
  <c r="G8" i="21"/>
  <c r="H28" i="21"/>
  <c r="H27" i="21" s="1"/>
  <c r="G27" i="21"/>
  <c r="H51" i="21"/>
  <c r="H50" i="21" s="1"/>
  <c r="W28" i="21" s="1"/>
  <c r="G50" i="21"/>
  <c r="W27" i="21"/>
  <c r="Z25" i="21"/>
  <c r="W26" i="21"/>
  <c r="H19" i="20"/>
  <c r="G17" i="20"/>
  <c r="H60" i="20"/>
  <c r="H59" i="20" s="1"/>
  <c r="W29" i="20" s="1"/>
  <c r="G59" i="20"/>
  <c r="H51" i="20"/>
  <c r="H50" i="20" s="1"/>
  <c r="G50" i="20"/>
  <c r="H72" i="20"/>
  <c r="H71" i="20" s="1"/>
  <c r="G71" i="20"/>
  <c r="G27" i="20"/>
  <c r="H40" i="20"/>
  <c r="H39" i="20" s="1"/>
  <c r="G39" i="20"/>
  <c r="H10" i="20"/>
  <c r="H8" i="20" s="1"/>
  <c r="G8" i="20"/>
  <c r="H17" i="20"/>
  <c r="H27" i="20"/>
  <c r="W27" i="20"/>
  <c r="W30" i="20"/>
  <c r="Z25" i="20"/>
  <c r="W28" i="20"/>
  <c r="W26" i="20"/>
  <c r="H72" i="19"/>
  <c r="H71" i="19" s="1"/>
  <c r="G71" i="19"/>
  <c r="H10" i="19"/>
  <c r="H8" i="19" s="1"/>
  <c r="G8" i="19"/>
  <c r="W29" i="19"/>
  <c r="H40" i="19"/>
  <c r="H39" i="19" s="1"/>
  <c r="W27" i="19" s="1"/>
  <c r="G39" i="19"/>
  <c r="H60" i="19"/>
  <c r="H59" i="19" s="1"/>
  <c r="G59" i="19"/>
  <c r="H18" i="19"/>
  <c r="H17" i="19" s="1"/>
  <c r="G17" i="19"/>
  <c r="H28" i="19"/>
  <c r="H27" i="19" s="1"/>
  <c r="G27" i="19"/>
  <c r="H51" i="19"/>
  <c r="H50" i="19" s="1"/>
  <c r="W28" i="19" s="1"/>
  <c r="G50" i="19"/>
  <c r="Z25" i="19"/>
  <c r="W30" i="19"/>
  <c r="W26" i="19"/>
  <c r="H10" i="18"/>
  <c r="G8" i="18"/>
  <c r="H18" i="18"/>
  <c r="H17" i="18" s="1"/>
  <c r="G17" i="18"/>
  <c r="G16" i="18" s="1"/>
  <c r="Z26" i="18" s="1"/>
  <c r="H27" i="18"/>
  <c r="H51" i="18"/>
  <c r="H50" i="18" s="1"/>
  <c r="G50" i="18"/>
  <c r="H72" i="18"/>
  <c r="H71" i="18" s="1"/>
  <c r="W30" i="18" s="1"/>
  <c r="G71" i="18"/>
  <c r="H8" i="18"/>
  <c r="W29" i="18"/>
  <c r="H40" i="18"/>
  <c r="H39" i="18" s="1"/>
  <c r="W27" i="18" s="1"/>
  <c r="G39" i="18"/>
  <c r="H60" i="18"/>
  <c r="H59" i="18" s="1"/>
  <c r="G59" i="18"/>
  <c r="Z25" i="18"/>
  <c r="Z24" i="18" s="1"/>
  <c r="G27" i="18"/>
  <c r="W28" i="18"/>
  <c r="W26" i="18"/>
  <c r="H71" i="14"/>
  <c r="W30" i="14" s="1"/>
  <c r="H17" i="14"/>
  <c r="H40" i="17"/>
  <c r="H39" i="17" s="1"/>
  <c r="W27" i="17" s="1"/>
  <c r="G39" i="17"/>
  <c r="H11" i="17"/>
  <c r="G8" i="17"/>
  <c r="H72" i="17"/>
  <c r="H71" i="17" s="1"/>
  <c r="G71" i="17"/>
  <c r="H19" i="17"/>
  <c r="H17" i="17" s="1"/>
  <c r="G17" i="17"/>
  <c r="H60" i="17"/>
  <c r="H59" i="17" s="1"/>
  <c r="W29" i="17" s="1"/>
  <c r="G59" i="17"/>
  <c r="H8" i="17"/>
  <c r="H28" i="17"/>
  <c r="H27" i="17" s="1"/>
  <c r="W26" i="17" s="1"/>
  <c r="G27" i="17"/>
  <c r="H51" i="17"/>
  <c r="H50" i="17" s="1"/>
  <c r="W28" i="17" s="1"/>
  <c r="G50" i="17"/>
  <c r="W30" i="17"/>
  <c r="Z25" i="17"/>
  <c r="H19" i="16"/>
  <c r="H17" i="16" s="1"/>
  <c r="G17" i="16"/>
  <c r="H40" i="16"/>
  <c r="H39" i="16" s="1"/>
  <c r="W27" i="16" s="1"/>
  <c r="G39" i="16"/>
  <c r="H28" i="16"/>
  <c r="H27" i="16" s="1"/>
  <c r="G27" i="16"/>
  <c r="H72" i="16"/>
  <c r="H71" i="16" s="1"/>
  <c r="W30" i="16" s="1"/>
  <c r="G71" i="16"/>
  <c r="H10" i="16"/>
  <c r="G8" i="16"/>
  <c r="Z25" i="16" s="1"/>
  <c r="H60" i="16"/>
  <c r="H59" i="16" s="1"/>
  <c r="W29" i="16" s="1"/>
  <c r="G59" i="16"/>
  <c r="H8" i="16"/>
  <c r="H51" i="16"/>
  <c r="H50" i="16" s="1"/>
  <c r="W28" i="16" s="1"/>
  <c r="G50" i="16"/>
  <c r="W26" i="16"/>
  <c r="H72" i="15"/>
  <c r="H71" i="15" s="1"/>
  <c r="W30" i="15" s="1"/>
  <c r="G71" i="15"/>
  <c r="H18" i="15"/>
  <c r="H17" i="15" s="1"/>
  <c r="G17" i="15"/>
  <c r="H50" i="15"/>
  <c r="H10" i="15"/>
  <c r="H8" i="15" s="1"/>
  <c r="G8" i="15"/>
  <c r="H40" i="15"/>
  <c r="H39" i="15" s="1"/>
  <c r="W27" i="15" s="1"/>
  <c r="G39" i="15"/>
  <c r="H60" i="15"/>
  <c r="H59" i="15" s="1"/>
  <c r="W29" i="15" s="1"/>
  <c r="G59" i="15"/>
  <c r="Z25" i="15"/>
  <c r="G27" i="15"/>
  <c r="W28" i="15"/>
  <c r="W26" i="15"/>
  <c r="G50" i="15"/>
  <c r="W25" i="14"/>
  <c r="H51" i="14"/>
  <c r="H50" i="14" s="1"/>
  <c r="W28" i="14" s="1"/>
  <c r="G50" i="14"/>
  <c r="H60" i="14"/>
  <c r="H59" i="14" s="1"/>
  <c r="W29" i="14" s="1"/>
  <c r="G59" i="14"/>
  <c r="G8" i="14"/>
  <c r="H9" i="14"/>
  <c r="H8" i="14" s="1"/>
  <c r="H40" i="14"/>
  <c r="H39" i="14" s="1"/>
  <c r="W27" i="14" s="1"/>
  <c r="G39" i="14"/>
  <c r="H28" i="14"/>
  <c r="H27" i="14" s="1"/>
  <c r="W26" i="14" s="1"/>
  <c r="G27" i="14"/>
  <c r="G17" i="14"/>
  <c r="G71" i="14"/>
  <c r="A83" i="1"/>
  <c r="G83" i="1" s="1"/>
  <c r="H83" i="1" s="1"/>
  <c r="A82" i="1"/>
  <c r="G82" i="1" s="1"/>
  <c r="H82" i="1" s="1"/>
  <c r="G81" i="1"/>
  <c r="H81" i="1" s="1"/>
  <c r="A81" i="1"/>
  <c r="A80" i="1"/>
  <c r="G80" i="1" s="1"/>
  <c r="H80" i="1" s="1"/>
  <c r="A79" i="1"/>
  <c r="G79" i="1" s="1"/>
  <c r="H79" i="1" s="1"/>
  <c r="A78" i="1"/>
  <c r="G78" i="1" s="1"/>
  <c r="H78" i="1" s="1"/>
  <c r="G77" i="1"/>
  <c r="H77" i="1" s="1"/>
  <c r="A77" i="1"/>
  <c r="A76" i="1"/>
  <c r="G76" i="1" s="1"/>
  <c r="H76" i="1" s="1"/>
  <c r="A75" i="1"/>
  <c r="G75" i="1" s="1"/>
  <c r="H75" i="1" s="1"/>
  <c r="A74" i="1"/>
  <c r="G74" i="1" s="1"/>
  <c r="H74" i="1" s="1"/>
  <c r="G73" i="1"/>
  <c r="H73" i="1" s="1"/>
  <c r="A73" i="1"/>
  <c r="A72" i="1"/>
  <c r="G72" i="1" s="1"/>
  <c r="G69" i="1"/>
  <c r="H69" i="1" s="1"/>
  <c r="A69" i="1"/>
  <c r="A68" i="1"/>
  <c r="G68" i="1" s="1"/>
  <c r="H68" i="1" s="1"/>
  <c r="A67" i="1"/>
  <c r="G67" i="1" s="1"/>
  <c r="H67" i="1" s="1"/>
  <c r="H66" i="1"/>
  <c r="G66" i="1"/>
  <c r="A66" i="1"/>
  <c r="G65" i="1"/>
  <c r="H65" i="1" s="1"/>
  <c r="A65" i="1"/>
  <c r="A64" i="1"/>
  <c r="G64" i="1" s="1"/>
  <c r="H64" i="1" s="1"/>
  <c r="A63" i="1"/>
  <c r="G63" i="1" s="1"/>
  <c r="H63" i="1" s="1"/>
  <c r="H62" i="1"/>
  <c r="G62" i="1"/>
  <c r="A62" i="1"/>
  <c r="G61" i="1"/>
  <c r="H61" i="1" s="1"/>
  <c r="A61" i="1"/>
  <c r="A60" i="1"/>
  <c r="G60" i="1" s="1"/>
  <c r="G57" i="1"/>
  <c r="H57" i="1" s="1"/>
  <c r="A57" i="1"/>
  <c r="A56" i="1"/>
  <c r="G56" i="1" s="1"/>
  <c r="H56" i="1" s="1"/>
  <c r="H55" i="1"/>
  <c r="G55" i="1"/>
  <c r="A55" i="1"/>
  <c r="H54" i="1"/>
  <c r="G54" i="1"/>
  <c r="A54" i="1"/>
  <c r="G53" i="1"/>
  <c r="H53" i="1" s="1"/>
  <c r="A53" i="1"/>
  <c r="A52" i="1"/>
  <c r="G52" i="1" s="1"/>
  <c r="H51" i="1"/>
  <c r="G51" i="1"/>
  <c r="A51" i="1"/>
  <c r="A48" i="1"/>
  <c r="G48" i="1" s="1"/>
  <c r="H48" i="1" s="1"/>
  <c r="A47" i="1"/>
  <c r="G47" i="1" s="1"/>
  <c r="H47" i="1" s="1"/>
  <c r="G46" i="1"/>
  <c r="H46" i="1" s="1"/>
  <c r="A46" i="1"/>
  <c r="G45" i="1"/>
  <c r="H45" i="1" s="1"/>
  <c r="A45" i="1"/>
  <c r="A44" i="1"/>
  <c r="G44" i="1" s="1"/>
  <c r="H44" i="1" s="1"/>
  <c r="G43" i="1"/>
  <c r="H43" i="1" s="1"/>
  <c r="A43" i="1"/>
  <c r="G42" i="1"/>
  <c r="H42" i="1" s="1"/>
  <c r="A42" i="1"/>
  <c r="G41" i="1"/>
  <c r="H41" i="1" s="1"/>
  <c r="A41" i="1"/>
  <c r="A40" i="1"/>
  <c r="G40" i="1" s="1"/>
  <c r="G37" i="1"/>
  <c r="H37" i="1" s="1"/>
  <c r="A37" i="1"/>
  <c r="A36" i="1"/>
  <c r="G36" i="1" s="1"/>
  <c r="H36" i="1" s="1"/>
  <c r="A35" i="1"/>
  <c r="G35" i="1" s="1"/>
  <c r="H35" i="1" s="1"/>
  <c r="H34" i="1"/>
  <c r="G34" i="1"/>
  <c r="A34" i="1"/>
  <c r="G33" i="1"/>
  <c r="H33" i="1" s="1"/>
  <c r="A33" i="1"/>
  <c r="A32" i="1"/>
  <c r="G32" i="1" s="1"/>
  <c r="H32" i="1" s="1"/>
  <c r="A31" i="1"/>
  <c r="G31" i="1" s="1"/>
  <c r="H31" i="1" s="1"/>
  <c r="V30" i="1"/>
  <c r="A30" i="1"/>
  <c r="G30" i="1" s="1"/>
  <c r="H30" i="1" s="1"/>
  <c r="V29" i="1"/>
  <c r="G29" i="1"/>
  <c r="H29" i="1" s="1"/>
  <c r="A29" i="1"/>
  <c r="V28" i="1"/>
  <c r="S28" i="1"/>
  <c r="H28" i="1"/>
  <c r="G28" i="1"/>
  <c r="A28" i="1"/>
  <c r="V27" i="1"/>
  <c r="V26" i="1"/>
  <c r="V25" i="1"/>
  <c r="A25" i="1"/>
  <c r="G25" i="1" s="1"/>
  <c r="H25" i="1" s="1"/>
  <c r="A24" i="1"/>
  <c r="G24" i="1" s="1"/>
  <c r="H24" i="1" s="1"/>
  <c r="A23" i="1"/>
  <c r="G23" i="1" s="1"/>
  <c r="H23" i="1" s="1"/>
  <c r="G22" i="1"/>
  <c r="H22" i="1" s="1"/>
  <c r="A22" i="1"/>
  <c r="G21" i="1"/>
  <c r="H21" i="1" s="1"/>
  <c r="A21" i="1"/>
  <c r="A20" i="1"/>
  <c r="G20" i="1" s="1"/>
  <c r="H20" i="1" s="1"/>
  <c r="A19" i="1"/>
  <c r="G19" i="1" s="1"/>
  <c r="H18" i="1"/>
  <c r="G18" i="1"/>
  <c r="A18" i="1"/>
  <c r="G13" i="1"/>
  <c r="H13" i="1" s="1"/>
  <c r="A13" i="1"/>
  <c r="A12" i="1"/>
  <c r="G12" i="1" s="1"/>
  <c r="H12" i="1" s="1"/>
  <c r="A11" i="1"/>
  <c r="G11" i="1" s="1"/>
  <c r="H10" i="1"/>
  <c r="G10" i="1"/>
  <c r="A10" i="1"/>
  <c r="G9" i="1"/>
  <c r="H9" i="1" s="1"/>
  <c r="A9" i="1"/>
  <c r="M8" i="1"/>
  <c r="B6" i="1"/>
  <c r="Z25" i="14" l="1"/>
  <c r="Z24" i="22"/>
  <c r="G16" i="24"/>
  <c r="Z26" i="24" s="1"/>
  <c r="Z24" i="24" s="1"/>
  <c r="H16" i="24"/>
  <c r="W25" i="24"/>
  <c r="G16" i="23"/>
  <c r="Z26" i="23" s="1"/>
  <c r="Z24" i="23" s="1"/>
  <c r="H16" i="23"/>
  <c r="W25" i="23"/>
  <c r="H16" i="22"/>
  <c r="W25" i="22"/>
  <c r="H16" i="21"/>
  <c r="W25" i="21"/>
  <c r="G16" i="21"/>
  <c r="Z26" i="21" s="1"/>
  <c r="Z24" i="21" s="1"/>
  <c r="H16" i="20"/>
  <c r="W25" i="20"/>
  <c r="G16" i="20"/>
  <c r="Z26" i="20" s="1"/>
  <c r="Z24" i="20" s="1"/>
  <c r="G16" i="19"/>
  <c r="Z26" i="19" s="1"/>
  <c r="Z24" i="19" s="1"/>
  <c r="H16" i="19"/>
  <c r="W25" i="19"/>
  <c r="H16" i="18"/>
  <c r="W25" i="18"/>
  <c r="G16" i="14"/>
  <c r="Z26" i="14" s="1"/>
  <c r="Z24" i="14" s="1"/>
  <c r="G27" i="1"/>
  <c r="H16" i="17"/>
  <c r="W25" i="17"/>
  <c r="G16" i="17"/>
  <c r="Z26" i="17" s="1"/>
  <c r="Z24" i="17" s="1"/>
  <c r="H16" i="16"/>
  <c r="W25" i="16"/>
  <c r="G16" i="16"/>
  <c r="Z26" i="16" s="1"/>
  <c r="Z24" i="16" s="1"/>
  <c r="H16" i="15"/>
  <c r="W25" i="15"/>
  <c r="G16" i="15"/>
  <c r="Z26" i="15" s="1"/>
  <c r="Z24" i="15" s="1"/>
  <c r="H16" i="14"/>
  <c r="H40" i="1"/>
  <c r="H39" i="1" s="1"/>
  <c r="W27" i="1" s="1"/>
  <c r="G39" i="1"/>
  <c r="H60" i="1"/>
  <c r="H59" i="1" s="1"/>
  <c r="W29" i="1" s="1"/>
  <c r="G59" i="1"/>
  <c r="H27" i="1"/>
  <c r="H72" i="1"/>
  <c r="H71" i="1" s="1"/>
  <c r="W30" i="1" s="1"/>
  <c r="G71" i="1"/>
  <c r="H19" i="1"/>
  <c r="H17" i="1" s="1"/>
  <c r="G17" i="1"/>
  <c r="G50" i="1"/>
  <c r="H52" i="1"/>
  <c r="H50" i="1" s="1"/>
  <c r="H11" i="1"/>
  <c r="H8" i="1" s="1"/>
  <c r="G8" i="1"/>
  <c r="Z25" i="1" s="1"/>
  <c r="W28" i="1"/>
  <c r="W26" i="1"/>
  <c r="H16" i="1" l="1"/>
  <c r="W25" i="1"/>
  <c r="G16" i="1"/>
  <c r="Z26" i="1" s="1"/>
  <c r="Z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ISRAEL HUSARSKY</author>
    <author/>
  </authors>
  <commentList>
    <comment ref="F42" authorId="0" shapeId="0" xr:uid="{C698B1B3-569E-405C-9A34-9113BF560258}">
      <text>
        <r>
          <rPr>
            <b/>
            <sz val="9"/>
            <color indexed="81"/>
            <rFont val="Tahoma"/>
            <charset val="1"/>
          </rPr>
          <t>ISRAEL HUSARSKY:</t>
        </r>
        <r>
          <rPr>
            <sz val="9"/>
            <color indexed="81"/>
            <rFont val="Tahoma"/>
            <charset val="1"/>
          </rPr>
          <t xml:space="preserve">
First Item to save on when Budgeting</t>
        </r>
      </text>
    </comment>
    <comment ref="C74" authorId="1" shapeId="0" xr:uid="{E27A28FD-D768-4843-A54C-F74FE345F44C}">
      <text>
        <r>
          <rPr>
            <sz val="10"/>
            <color rgb="FF000000"/>
            <rFont val="Arial"/>
          </rPr>
          <t>Make it as a Practice</t>
        </r>
      </text>
    </comment>
    <comment ref="C79" authorId="1" shapeId="0" xr:uid="{E4BD5ED2-B191-4F01-AFA8-180EC97F2983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E4A044F5-A68C-42B1-997D-825DE9E96E43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B1BEEFBE-DEC1-4BA5-B3FB-77F6F1D2EAF8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A1087360-BCBE-466D-B005-F2F959A45A5D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0F529149-87D9-4F78-9BD0-73CF0427079D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34AD7E87-7403-414B-A8DB-F5673802EC15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4E7F7E54-B3AB-4031-8C68-56707F878052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AC0E0C88-4A50-434A-9ABE-855BADC61FF0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45E25468-8465-4C14-80E9-9723AE2F6EE5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F3954C4B-538B-4C13-BBF8-9703D45120AF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CC5B053E-C089-43C2-A064-FE3F24B247BB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B99954D7-53C5-4760-A622-3B9E1893930C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12AE6895-1C29-46BC-824A-AD48ECFD554B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F2C41C83-04B5-42F9-AA0A-CB9EBEE24898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55C876F5-4CD3-4DC5-86A7-1B533D862786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57CDBE07-E505-4D90-B3E6-5F59B0513537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544345A6-F746-476E-B916-30D08820C109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16BFA0E6-7F15-4346-80BD-3B2BF3D2618A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E6542AF3-FD27-432C-AF2B-4B00756AF7D0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907AE595-2B4B-43BB-B03D-8926DC8D7396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6AC7EF62-1292-4261-AC87-A085171CC146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6B4ED489-79E0-4C09-A6ED-E9843F3B4CD1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1D1F9A66-CDF8-46CE-8F91-CAD208A69B7C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4" authorId="0" shapeId="0" xr:uid="{1A108C11-14DE-4EE8-B8FB-C1A21A74C409}">
      <text>
        <r>
          <rPr>
            <sz val="10"/>
            <color rgb="FF000000"/>
            <rFont val="Arial"/>
          </rPr>
          <t>Make it as a Practice</t>
        </r>
      </text>
    </comment>
    <comment ref="C79" authorId="0" shapeId="0" xr:uid="{46219F43-DF78-4933-A7E2-6A3C18EF0406}">
      <text>
        <r>
          <rPr>
            <sz val="10"/>
            <color rgb="FF000000"/>
            <rFont val="Arial"/>
          </rPr>
          <t xml:space="preserve"> Weddings, Birthdays, Christmas, etc.</t>
        </r>
      </text>
    </comment>
  </commentList>
</comments>
</file>

<file path=xl/sharedStrings.xml><?xml version="1.0" encoding="utf-8"?>
<sst xmlns="http://schemas.openxmlformats.org/spreadsheetml/2006/main" count="1999" uniqueCount="76">
  <si>
    <t xml:space="preserve"> </t>
  </si>
  <si>
    <t>Quick Budget</t>
  </si>
  <si>
    <t>For Frequency use keywords: Daily,Weekly,Monthly,Semi-Annually,Quarterly,Yearly</t>
  </si>
  <si>
    <t>For Charts use the numbers: Yearly (1) ,Monthly (2), Weekly(3)</t>
  </si>
  <si>
    <t>Frequency</t>
  </si>
  <si>
    <t>Amount</t>
  </si>
  <si>
    <t>Monthly</t>
  </si>
  <si>
    <t>Yearly</t>
  </si>
  <si>
    <t>Total Income (net)</t>
  </si>
  <si>
    <t>Charts:</t>
  </si>
  <si>
    <t>Salary/Wages</t>
  </si>
  <si>
    <t>other</t>
  </si>
  <si>
    <t>Other</t>
  </si>
  <si>
    <t>Spending</t>
  </si>
  <si>
    <t>Transportation</t>
  </si>
  <si>
    <t>Auto Loan/Lease</t>
  </si>
  <si>
    <t xml:space="preserve">Insurance </t>
  </si>
  <si>
    <t>Petrol,Gas,Oil &amp; Lub.</t>
  </si>
  <si>
    <t xml:space="preserve">Maintenance </t>
  </si>
  <si>
    <t>Registration/Inspection</t>
  </si>
  <si>
    <t>Train/Bus tickets</t>
  </si>
  <si>
    <t>Bar Chart</t>
  </si>
  <si>
    <t>Taxis</t>
  </si>
  <si>
    <t>Pie Chart</t>
  </si>
  <si>
    <t>Balance</t>
  </si>
  <si>
    <t>Income</t>
  </si>
  <si>
    <t>Expense</t>
  </si>
  <si>
    <t>Home</t>
  </si>
  <si>
    <t>Weekly</t>
  </si>
  <si>
    <t>Home Loan EMI</t>
  </si>
  <si>
    <t>Rent</t>
  </si>
  <si>
    <t>Maintenance</t>
  </si>
  <si>
    <t>Insurance</t>
  </si>
  <si>
    <t>Furniture</t>
  </si>
  <si>
    <t>Household Supplies</t>
  </si>
  <si>
    <t>Groceries</t>
  </si>
  <si>
    <t>Real Estate Tax</t>
  </si>
  <si>
    <t>Utilities</t>
  </si>
  <si>
    <t>Phone - Home</t>
  </si>
  <si>
    <t>Phone - Cell</t>
  </si>
  <si>
    <t>Cable TV</t>
  </si>
  <si>
    <t>Cooking Gas</t>
  </si>
  <si>
    <t>Water</t>
  </si>
  <si>
    <t>Electricity</t>
  </si>
  <si>
    <t>Internet</t>
  </si>
  <si>
    <t>Health</t>
  </si>
  <si>
    <t>Dental</t>
  </si>
  <si>
    <t>Medical</t>
  </si>
  <si>
    <t>Medicines</t>
  </si>
  <si>
    <t>Vision/contacts</t>
  </si>
  <si>
    <t>Life Insurance</t>
  </si>
  <si>
    <t>Yoga/Fitness Club</t>
  </si>
  <si>
    <t>Entertainment</t>
  </si>
  <si>
    <t>Memberships</t>
  </si>
  <si>
    <t>Dining out</t>
  </si>
  <si>
    <t>Lunching out</t>
  </si>
  <si>
    <t>Subscriptions,Newspaper</t>
  </si>
  <si>
    <t>Movies</t>
  </si>
  <si>
    <t>Music</t>
  </si>
  <si>
    <t>Hobbies</t>
  </si>
  <si>
    <t>Travel/ Vacation</t>
  </si>
  <si>
    <t>Events</t>
  </si>
  <si>
    <t>Miscellaneous</t>
  </si>
  <si>
    <t>Laundry,Dry Cleaning</t>
  </si>
  <si>
    <t>New Clothes</t>
  </si>
  <si>
    <t>Donations/Charity</t>
  </si>
  <si>
    <t>Child Care</t>
  </si>
  <si>
    <t>Tuition</t>
  </si>
  <si>
    <t>College Loans</t>
  </si>
  <si>
    <t>Pocket Money</t>
  </si>
  <si>
    <t>Gifts</t>
  </si>
  <si>
    <t>Credit Card</t>
  </si>
  <si>
    <t>Daily</t>
  </si>
  <si>
    <t>Semi-Annually</t>
  </si>
  <si>
    <t>Quarterly</t>
  </si>
  <si>
    <t>Side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</si>
</sst>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\ h:mm"/>
    <numFmt numFmtId="165" formatCode="\$#,##0;\(\$#,##0\)"/>
    <numFmt numFmtId="168" formatCode="_(* #,##0_);_(* \(#,##0\);_(* &quot;-&quot;??_);_(@_)"/>
  </numFmts>
  <fonts count="22" x14ac:knownFonts="1">
    <font>
      <sz val="10"/>
      <color rgb="FF000000"/>
      <name val="Arial"/>
    </font>
    <font>
      <sz val="10"/>
      <color rgb="FF000000"/>
      <name val="Arial"/>
    </font>
    <font>
      <b/>
      <sz val="24"/>
      <color rgb="FF333399"/>
      <name val="Arial"/>
    </font>
    <font>
      <b/>
      <sz val="10"/>
      <color rgb="FF000000"/>
      <name val="Arial"/>
    </font>
    <font>
      <b/>
      <sz val="14"/>
      <color rgb="FF000080"/>
      <name val="Arial"/>
    </font>
    <font>
      <b/>
      <sz val="9"/>
      <color rgb="FF000000"/>
      <name val="Arial"/>
    </font>
    <font>
      <sz val="10"/>
      <name val="Arial"/>
    </font>
    <font>
      <sz val="7"/>
      <color rgb="FF000000"/>
      <name val="Arial"/>
    </font>
    <font>
      <b/>
      <u/>
      <sz val="10"/>
      <color rgb="FF000000"/>
      <name val="Arial"/>
    </font>
    <font>
      <b/>
      <u/>
      <sz val="9"/>
      <color rgb="FF000000"/>
      <name val="Arial"/>
    </font>
    <font>
      <b/>
      <sz val="11"/>
      <color rgb="FF000080"/>
      <name val="Arial"/>
    </font>
    <font>
      <sz val="10"/>
      <color rgb="FF000080"/>
      <name val="Arial"/>
    </font>
    <font>
      <b/>
      <sz val="10"/>
      <color rgb="FF000080"/>
      <name val="Arial"/>
    </font>
    <font>
      <b/>
      <sz val="9"/>
      <color rgb="FF000080"/>
      <name val="Arial"/>
    </font>
    <font>
      <sz val="7"/>
      <color rgb="FFE9E9E9"/>
      <name val="Arial"/>
    </font>
    <font>
      <sz val="9"/>
      <color rgb="FF000000"/>
      <name val="Arial"/>
    </font>
    <font>
      <u/>
      <sz val="10"/>
      <color rgb="FFFFFFFF"/>
      <name val="Arial"/>
    </font>
    <font>
      <sz val="10"/>
      <color rgb="FFE9E9E9"/>
      <name val="Arial"/>
    </font>
    <font>
      <sz val="10"/>
      <color rgb="FFFFFFFF"/>
      <name val="Arial"/>
    </font>
    <font>
      <sz val="9"/>
      <color rgb="FFFFFFFF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D9D9FF"/>
        <bgColor rgb="FFD9D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165" fontId="12" fillId="3" borderId="1" xfId="0" applyNumberFormat="1" applyFont="1" applyFill="1" applyBorder="1" applyAlignment="1">
      <alignment horizontal="right" vertical="center"/>
    </xf>
    <xf numFmtId="2" fontId="13" fillId="3" borderId="0" xfId="0" applyNumberFormat="1" applyFont="1" applyFill="1" applyAlignment="1">
      <alignment horizontal="right" vertical="center"/>
    </xf>
    <xf numFmtId="2" fontId="13" fillId="3" borderId="2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2" fontId="15" fillId="0" borderId="8" xfId="0" applyNumberFormat="1" applyFont="1" applyBorder="1" applyAlignment="1">
      <alignment horizontal="right"/>
    </xf>
    <xf numFmtId="2" fontId="15" fillId="3" borderId="6" xfId="0" applyNumberFormat="1" applyFont="1" applyFill="1" applyBorder="1" applyAlignment="1">
      <alignment horizontal="right"/>
    </xf>
    <xf numFmtId="2" fontId="15" fillId="3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3" borderId="4" xfId="0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right" vertical="center"/>
    </xf>
    <xf numFmtId="2" fontId="13" fillId="3" borderId="4" xfId="0" applyNumberFormat="1" applyFont="1" applyFill="1" applyBorder="1" applyAlignment="1">
      <alignment horizontal="right" vertical="center"/>
    </xf>
    <xf numFmtId="2" fontId="13" fillId="3" borderId="5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2" fontId="5" fillId="3" borderId="0" xfId="0" applyNumberFormat="1" applyFont="1" applyFill="1" applyAlignment="1">
      <alignment horizontal="right"/>
    </xf>
    <xf numFmtId="2" fontId="5" fillId="3" borderId="2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165" fontId="19" fillId="0" borderId="0" xfId="0" applyNumberFormat="1" applyFont="1" applyAlignment="1">
      <alignment horizontal="right"/>
    </xf>
    <xf numFmtId="0" fontId="17" fillId="2" borderId="0" xfId="0" applyFont="1" applyFill="1" applyAlignment="1">
      <alignment horizontal="center"/>
    </xf>
    <xf numFmtId="165" fontId="18" fillId="0" borderId="0" xfId="0" applyNumberFormat="1" applyFont="1" applyAlignment="1">
      <alignment horizontal="right"/>
    </xf>
    <xf numFmtId="0" fontId="15" fillId="3" borderId="0" xfId="0" applyFont="1" applyFill="1" applyAlignment="1">
      <alignment horizontal="left"/>
    </xf>
    <xf numFmtId="0" fontId="15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165" fontId="15" fillId="3" borderId="0" xfId="0" applyNumberFormat="1" applyFont="1" applyFill="1" applyAlignment="1">
      <alignment horizontal="right"/>
    </xf>
    <xf numFmtId="165" fontId="15" fillId="3" borderId="2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12" fillId="2" borderId="0" xfId="0" applyFont="1" applyFill="1" applyAlignment="1">
      <alignment horizontal="right" vertical="center"/>
    </xf>
    <xf numFmtId="0" fontId="6" fillId="0" borderId="2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0" fillId="3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wrapText="1"/>
    </xf>
    <xf numFmtId="168" fontId="1" fillId="2" borderId="0" xfId="1" applyNumberFormat="1" applyFont="1" applyFill="1" applyAlignment="1">
      <alignment horizontal="left"/>
    </xf>
    <xf numFmtId="168" fontId="3" fillId="2" borderId="0" xfId="1" applyNumberFormat="1" applyFont="1" applyFill="1" applyAlignment="1">
      <alignment horizontal="center" vertical="center"/>
    </xf>
    <xf numFmtId="168" fontId="1" fillId="2" borderId="1" xfId="1" applyNumberFormat="1" applyFont="1" applyFill="1" applyBorder="1" applyAlignment="1">
      <alignment horizontal="left"/>
    </xf>
    <xf numFmtId="168" fontId="9" fillId="3" borderId="5" xfId="1" applyNumberFormat="1" applyFont="1" applyFill="1" applyBorder="1" applyAlignment="1">
      <alignment horizontal="center" vertical="center"/>
    </xf>
    <xf numFmtId="168" fontId="15" fillId="3" borderId="2" xfId="1" applyNumberFormat="1" applyFont="1" applyFill="1" applyBorder="1" applyAlignment="1">
      <alignment horizontal="right"/>
    </xf>
    <xf numFmtId="168" fontId="1" fillId="3" borderId="12" xfId="1" applyNumberFormat="1" applyFont="1" applyFill="1" applyBorder="1" applyAlignment="1">
      <alignment horizontal="left"/>
    </xf>
    <xf numFmtId="168" fontId="15" fillId="2" borderId="11" xfId="1" applyNumberFormat="1" applyFont="1" applyFill="1" applyBorder="1" applyAlignment="1">
      <alignment horizontal="left"/>
    </xf>
    <xf numFmtId="168" fontId="5" fillId="3" borderId="2" xfId="1" applyNumberFormat="1" applyFont="1" applyFill="1" applyBorder="1" applyAlignment="1">
      <alignment horizontal="right"/>
    </xf>
    <xf numFmtId="168" fontId="1" fillId="3" borderId="2" xfId="1" applyNumberFormat="1" applyFont="1" applyFill="1" applyBorder="1" applyAlignment="1">
      <alignment horizontal="left"/>
    </xf>
    <xf numFmtId="168" fontId="14" fillId="2" borderId="4" xfId="1" applyNumberFormat="1" applyFont="1" applyFill="1" applyBorder="1" applyAlignment="1">
      <alignment horizontal="left"/>
    </xf>
    <xf numFmtId="168" fontId="14" fillId="2" borderId="0" xfId="1" applyNumberFormat="1" applyFont="1" applyFill="1" applyAlignment="1">
      <alignment horizontal="left"/>
    </xf>
    <xf numFmtId="168" fontId="0" fillId="0" borderId="0" xfId="1" applyNumberFormat="1" applyFont="1" applyAlignment="1">
      <alignment wrapText="1"/>
    </xf>
    <xf numFmtId="168" fontId="9" fillId="3" borderId="4" xfId="1" applyNumberFormat="1" applyFont="1" applyFill="1" applyBorder="1" applyAlignment="1">
      <alignment horizontal="center" vertical="center"/>
    </xf>
    <xf numFmtId="168" fontId="15" fillId="3" borderId="6" xfId="1" applyNumberFormat="1" applyFont="1" applyFill="1" applyBorder="1" applyAlignment="1">
      <alignment horizontal="right"/>
    </xf>
    <xf numFmtId="168" fontId="1" fillId="3" borderId="1" xfId="1" applyNumberFormat="1" applyFont="1" applyFill="1" applyBorder="1" applyAlignment="1">
      <alignment horizontal="left"/>
    </xf>
    <xf numFmtId="168" fontId="5" fillId="3" borderId="0" xfId="1" applyNumberFormat="1" applyFont="1" applyFill="1" applyAlignment="1">
      <alignment horizontal="right"/>
    </xf>
    <xf numFmtId="168" fontId="1" fillId="3" borderId="0" xfId="1" applyNumberFormat="1" applyFont="1" applyFill="1" applyAlignment="1">
      <alignment horizontal="left"/>
    </xf>
    <xf numFmtId="168" fontId="15" fillId="3" borderId="0" xfId="1" applyNumberFormat="1" applyFont="1" applyFill="1" applyAlignment="1">
      <alignment horizontal="right"/>
    </xf>
    <xf numFmtId="168" fontId="15" fillId="0" borderId="8" xfId="1" applyNumberFormat="1" applyFont="1" applyBorder="1" applyAlignment="1">
      <alignment horizontal="right"/>
    </xf>
    <xf numFmtId="168" fontId="13" fillId="3" borderId="16" xfId="1" applyNumberFormat="1" applyFont="1" applyFill="1" applyBorder="1" applyAlignment="1">
      <alignment horizontal="right" vertical="center"/>
    </xf>
    <xf numFmtId="168" fontId="13" fillId="3" borderId="15" xfId="1" applyNumberFormat="1" applyFont="1" applyFill="1" applyBorder="1" applyAlignment="1">
      <alignment horizontal="right" vertical="center"/>
    </xf>
    <xf numFmtId="168" fontId="15" fillId="2" borderId="4" xfId="1" applyNumberFormat="1" applyFont="1" applyFill="1" applyBorder="1" applyAlignment="1">
      <alignment horizontal="left"/>
    </xf>
    <xf numFmtId="168" fontId="9" fillId="3" borderId="3" xfId="1" applyNumberFormat="1" applyFont="1" applyFill="1" applyBorder="1" applyAlignment="1">
      <alignment horizontal="center" vertical="center"/>
    </xf>
    <xf numFmtId="168" fontId="12" fillId="3" borderId="1" xfId="1" applyNumberFormat="1" applyFont="1" applyFill="1" applyBorder="1" applyAlignment="1">
      <alignment horizontal="right" vertical="center"/>
    </xf>
    <xf numFmtId="168" fontId="15" fillId="3" borderId="11" xfId="1" applyNumberFormat="1" applyFont="1" applyFill="1" applyBorder="1" applyAlignment="1">
      <alignment horizontal="left"/>
    </xf>
    <xf numFmtId="168" fontId="12" fillId="3" borderId="4" xfId="1" applyNumberFormat="1" applyFont="1" applyFill="1" applyBorder="1" applyAlignment="1">
      <alignment horizontal="right" vertical="center"/>
    </xf>
    <xf numFmtId="168" fontId="5" fillId="3" borderId="1" xfId="1" applyNumberFormat="1" applyFont="1" applyFill="1" applyBorder="1" applyAlignment="1">
      <alignment horizontal="right"/>
    </xf>
    <xf numFmtId="168" fontId="15" fillId="3" borderId="4" xfId="1" applyNumberFormat="1" applyFont="1" applyFill="1" applyBorder="1" applyAlignment="1">
      <alignment horizontal="left"/>
    </xf>
    <xf numFmtId="168" fontId="15" fillId="3" borderId="1" xfId="1" applyNumberFormat="1" applyFont="1" applyFill="1" applyBorder="1" applyAlignment="1">
      <alignment horizontal="left"/>
    </xf>
    <xf numFmtId="168" fontId="15" fillId="5" borderId="8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'Single Mom'!$Y$24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'Single Mom'!$Z$24</c:f>
              <c:numCache>
                <c:formatCode>\$#,##0;\(\$#,##0\)</c:formatCode>
                <c:ptCount val="1"/>
                <c:pt idx="0">
                  <c:v>497.66666666666606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08D-41F5-8EB0-E7EFFD545436}"/>
            </c:ext>
          </c:extLst>
        </c:ser>
        <c:ser>
          <c:idx val="1"/>
          <c:order val="1"/>
          <c:tx>
            <c:strRef>
              <c:f>'Single Mom'!$Y$25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'Single Mom'!$Z$25</c:f>
              <c:numCache>
                <c:formatCode>\$#,##0;\(\$#,##0\)</c:formatCode>
                <c:ptCount val="1"/>
                <c:pt idx="0">
                  <c:v>5433.333333333333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08D-41F5-8EB0-E7EFFD545436}"/>
            </c:ext>
          </c:extLst>
        </c:ser>
        <c:ser>
          <c:idx val="2"/>
          <c:order val="2"/>
          <c:tx>
            <c:strRef>
              <c:f>'Single Mom'!$Y$26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'Single Mom'!$Z$26</c:f>
              <c:numCache>
                <c:formatCode>\$#,##0;\(\$#,##0\)</c:formatCode>
                <c:ptCount val="1"/>
                <c:pt idx="0">
                  <c:v>4935.666666666667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08D-41F5-8EB0-E7EFFD545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C74C-43BF-8B69-01E490120721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C74C-43BF-8B69-01E49012072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C74C-43BF-8B69-01E490120721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C74C-43BF-8B69-01E490120721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C74C-43BF-8B69-01E490120721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C74C-43BF-8B69-01E49012072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April!$W$25:$W$30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4C-43BF-8B69-01E490120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May!$Y$24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May!$Z$24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B8-4264-AD80-6DB4DFDA6328}"/>
            </c:ext>
          </c:extLst>
        </c:ser>
        <c:ser>
          <c:idx val="1"/>
          <c:order val="1"/>
          <c:tx>
            <c:strRef>
              <c:f>May!$Y$25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May!$Z$25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B8-4264-AD80-6DB4DFDA6328}"/>
            </c:ext>
          </c:extLst>
        </c:ser>
        <c:ser>
          <c:idx val="2"/>
          <c:order val="2"/>
          <c:tx>
            <c:strRef>
              <c:f>May!$Y$26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May!$Z$26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8B8-4264-AD80-6DB4DFDA6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3752-4DCF-83C6-6D330962D69B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752-4DCF-83C6-6D330962D69B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752-4DCF-83C6-6D330962D69B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3752-4DCF-83C6-6D330962D69B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3752-4DCF-83C6-6D330962D69B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3752-4DCF-83C6-6D330962D6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May!$W$25:$W$30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52-4DCF-83C6-6D330962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June!$Y$24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June!$Z$24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1DE-4206-908C-1B0184FE42BA}"/>
            </c:ext>
          </c:extLst>
        </c:ser>
        <c:ser>
          <c:idx val="1"/>
          <c:order val="1"/>
          <c:tx>
            <c:strRef>
              <c:f>June!$Y$25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June!$Z$25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1DE-4206-908C-1B0184FE42BA}"/>
            </c:ext>
          </c:extLst>
        </c:ser>
        <c:ser>
          <c:idx val="2"/>
          <c:order val="2"/>
          <c:tx>
            <c:strRef>
              <c:f>June!$Y$26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June!$Z$26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1DE-4206-908C-1B0184FE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83C4-4CBC-A9F4-9F1333F90132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83C4-4CBC-A9F4-9F1333F9013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83C4-4CBC-A9F4-9F1333F90132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83C4-4CBC-A9F4-9F1333F90132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83C4-4CBC-A9F4-9F1333F90132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83C4-4CBC-A9F4-9F1333F9013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June!$V$25:$V$30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June!$W$25:$W$30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C4-4CBC-A9F4-9F1333F90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July!$Y$24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July!$Z$24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CD0-4DD8-A5CB-1C41B501F153}"/>
            </c:ext>
          </c:extLst>
        </c:ser>
        <c:ser>
          <c:idx val="1"/>
          <c:order val="1"/>
          <c:tx>
            <c:strRef>
              <c:f>July!$Y$25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July!$Z$25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CD0-4DD8-A5CB-1C41B501F153}"/>
            </c:ext>
          </c:extLst>
        </c:ser>
        <c:ser>
          <c:idx val="2"/>
          <c:order val="2"/>
          <c:tx>
            <c:strRef>
              <c:f>July!$Y$26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July!$Z$26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CD0-4DD8-A5CB-1C41B501F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1C78-4E9B-AD6F-768576140698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1C78-4E9B-AD6F-768576140698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1C78-4E9B-AD6F-768576140698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1C78-4E9B-AD6F-768576140698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1C78-4E9B-AD6F-768576140698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1C78-4E9B-AD6F-76857614069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July!$V$25:$V$30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July!$W$25:$W$30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8-4E9B-AD6F-768576140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August!$Y$24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August!$Z$24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C05-4176-BFA7-2FE6E295FC77}"/>
            </c:ext>
          </c:extLst>
        </c:ser>
        <c:ser>
          <c:idx val="1"/>
          <c:order val="1"/>
          <c:tx>
            <c:strRef>
              <c:f>August!$Y$25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August!$Z$25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C05-4176-BFA7-2FE6E295FC77}"/>
            </c:ext>
          </c:extLst>
        </c:ser>
        <c:ser>
          <c:idx val="2"/>
          <c:order val="2"/>
          <c:tx>
            <c:strRef>
              <c:f>August!$Y$26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August!$Z$26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C05-4176-BFA7-2FE6E295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AE54-440E-BD39-2B37FDCFA3C5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AE54-440E-BD39-2B37FDCFA3C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AE54-440E-BD39-2B37FDCFA3C5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AE54-440E-BD39-2B37FDCFA3C5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AE54-440E-BD39-2B37FDCFA3C5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AE54-440E-BD39-2B37FDCFA3C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August!$V$25:$V$30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August!$W$25:$W$30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54-440E-BD39-2B37FDCFA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September!$Y$24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September!$Z$24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4ED-4288-9AF4-FBB8A72E254D}"/>
            </c:ext>
          </c:extLst>
        </c:ser>
        <c:ser>
          <c:idx val="1"/>
          <c:order val="1"/>
          <c:tx>
            <c:strRef>
              <c:f>September!$Y$25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September!$Z$25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4ED-4288-9AF4-FBB8A72E254D}"/>
            </c:ext>
          </c:extLst>
        </c:ser>
        <c:ser>
          <c:idx val="2"/>
          <c:order val="2"/>
          <c:tx>
            <c:strRef>
              <c:f>September!$Y$26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September!$Z$26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4ED-4288-9AF4-FBB8A72E2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E10F-44BE-9D02-4B03C25A804C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E10F-44BE-9D02-4B03C25A804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E10F-44BE-9D02-4B03C25A804C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E10F-44BE-9D02-4B03C25A804C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E10F-44BE-9D02-4B03C25A804C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E10F-44BE-9D02-4B03C25A80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'Single Mom'!$V$25:$V$30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'Single Mom'!$W$25:$W$30</c:f>
              <c:numCache>
                <c:formatCode>\$#,##0;\(\$#,##0\)</c:formatCode>
                <c:ptCount val="6"/>
                <c:pt idx="0">
                  <c:v>673.16666666666663</c:v>
                </c:pt>
                <c:pt idx="1">
                  <c:v>2175</c:v>
                </c:pt>
                <c:pt idx="2">
                  <c:v>425</c:v>
                </c:pt>
                <c:pt idx="3">
                  <c:v>720.83333333333337</c:v>
                </c:pt>
                <c:pt idx="4">
                  <c:v>295</c:v>
                </c:pt>
                <c:pt idx="5">
                  <c:v>646.66666666666663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F-44BE-9D02-4B03C25A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4E6E-44C2-9BA7-F083630401E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E6E-44C2-9BA7-F083630401E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E6E-44C2-9BA7-F083630401E9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4E6E-44C2-9BA7-F083630401E9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4E6E-44C2-9BA7-F083630401E9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4E6E-44C2-9BA7-F083630401E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September!$V$25:$V$30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September!$W$25:$W$30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6E-44C2-9BA7-F0836304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October!$Y$24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October!$Z$24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753-4A92-9059-1A964E7EC791}"/>
            </c:ext>
          </c:extLst>
        </c:ser>
        <c:ser>
          <c:idx val="1"/>
          <c:order val="1"/>
          <c:tx>
            <c:strRef>
              <c:f>October!$Y$25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October!$Z$25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753-4A92-9059-1A964E7EC791}"/>
            </c:ext>
          </c:extLst>
        </c:ser>
        <c:ser>
          <c:idx val="2"/>
          <c:order val="2"/>
          <c:tx>
            <c:strRef>
              <c:f>October!$Y$26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October!$Z$26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753-4A92-9059-1A964E7EC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9AFE-418A-893A-2E412AF2DF0E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9AFE-418A-893A-2E412AF2DF0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9AFE-418A-893A-2E412AF2DF0E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9AFE-418A-893A-2E412AF2DF0E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9AFE-418A-893A-2E412AF2DF0E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9AFE-418A-893A-2E412AF2DF0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October!$V$25:$V$30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October!$W$25:$W$30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FE-418A-893A-2E412AF2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November!$Y$24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November!$Z$24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9FE-4621-9BBF-21E52718502E}"/>
            </c:ext>
          </c:extLst>
        </c:ser>
        <c:ser>
          <c:idx val="1"/>
          <c:order val="1"/>
          <c:tx>
            <c:strRef>
              <c:f>November!$Y$25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November!$Z$25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9FE-4621-9BBF-21E52718502E}"/>
            </c:ext>
          </c:extLst>
        </c:ser>
        <c:ser>
          <c:idx val="2"/>
          <c:order val="2"/>
          <c:tx>
            <c:strRef>
              <c:f>November!$Y$26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November!$Z$26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9FE-4621-9BBF-21E52718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7EC2-4079-86FE-6CB8772509E7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7EC2-4079-86FE-6CB8772509E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7EC2-4079-86FE-6CB8772509E7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7EC2-4079-86FE-6CB8772509E7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7EC2-4079-86FE-6CB8772509E7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7EC2-4079-86FE-6CB8772509E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November!$V$25:$V$30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November!$W$25:$W$30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C2-4079-86FE-6CB87725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December!$Y$24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December!$Z$24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502-40AD-94DA-6516E4446B70}"/>
            </c:ext>
          </c:extLst>
        </c:ser>
        <c:ser>
          <c:idx val="1"/>
          <c:order val="1"/>
          <c:tx>
            <c:strRef>
              <c:f>December!$Y$25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December!$Z$25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502-40AD-94DA-6516E4446B70}"/>
            </c:ext>
          </c:extLst>
        </c:ser>
        <c:ser>
          <c:idx val="2"/>
          <c:order val="2"/>
          <c:tx>
            <c:strRef>
              <c:f>December!$Y$26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December!$Z$26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502-40AD-94DA-6516E4446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DA0B-49C8-919B-763B100223A1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DA0B-49C8-919B-763B100223A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DA0B-49C8-919B-763B100223A1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DA0B-49C8-919B-763B100223A1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DA0B-49C8-919B-763B100223A1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DA0B-49C8-919B-763B100223A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December!$V$25:$V$30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December!$W$25:$W$30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0B-49C8-919B-763B10022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January!$Y$24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January!$Z$24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810-4C7E-B47D-A915918DB35C}"/>
            </c:ext>
          </c:extLst>
        </c:ser>
        <c:ser>
          <c:idx val="1"/>
          <c:order val="1"/>
          <c:tx>
            <c:strRef>
              <c:f>January!$Y$25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January!$Z$25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810-4C7E-B47D-A915918DB35C}"/>
            </c:ext>
          </c:extLst>
        </c:ser>
        <c:ser>
          <c:idx val="2"/>
          <c:order val="2"/>
          <c:tx>
            <c:strRef>
              <c:f>January!$Y$26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January!$Z$26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810-4C7E-B47D-A915918DB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368C-495D-98DD-3DC70F97447F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68C-495D-98DD-3DC70F97447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68C-495D-98DD-3DC70F97447F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368C-495D-98DD-3DC70F97447F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368C-495D-98DD-3DC70F97447F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368C-495D-98DD-3DC70F97447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January!$V$25:$V$30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January!$W$25:$W$30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8C-495D-98DD-3DC70F974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February!$Y$24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February!$Z$24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05E-4E64-81F9-94ADF7B9944A}"/>
            </c:ext>
          </c:extLst>
        </c:ser>
        <c:ser>
          <c:idx val="1"/>
          <c:order val="1"/>
          <c:tx>
            <c:strRef>
              <c:f>February!$Y$25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February!$Z$25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05E-4E64-81F9-94ADF7B9944A}"/>
            </c:ext>
          </c:extLst>
        </c:ser>
        <c:ser>
          <c:idx val="2"/>
          <c:order val="2"/>
          <c:tx>
            <c:strRef>
              <c:f>February!$Y$26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February!$Z$26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05E-4E64-81F9-94ADF7B99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2051-49CD-9DA4-94326BEC6C0E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2051-49CD-9DA4-94326BEC6C0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2051-49CD-9DA4-94326BEC6C0E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2051-49CD-9DA4-94326BEC6C0E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2051-49CD-9DA4-94326BEC6C0E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2051-49CD-9DA4-94326BEC6C0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February!$W$25:$W$30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51-49CD-9DA4-94326BEC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March!$Y$24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March!$Z$24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832-419C-92DE-3F17FCF96F64}"/>
            </c:ext>
          </c:extLst>
        </c:ser>
        <c:ser>
          <c:idx val="1"/>
          <c:order val="1"/>
          <c:tx>
            <c:strRef>
              <c:f>March!$Y$25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March!$Z$25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832-419C-92DE-3F17FCF96F64}"/>
            </c:ext>
          </c:extLst>
        </c:ser>
        <c:ser>
          <c:idx val="2"/>
          <c:order val="2"/>
          <c:tx>
            <c:strRef>
              <c:f>March!$Y$26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March!$Z$26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832-419C-92DE-3F17FCF9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Spending Summary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  <c:extLst>
              <c:ext xmlns:c16="http://schemas.microsoft.com/office/drawing/2014/chart" uri="{C3380CC4-5D6E-409C-BE32-E72D297353CC}">
                <c16:uniqueId val="{00000001-26A5-4E85-B315-5E3309297047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26A5-4E85-B315-5E330929704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26A5-4E85-B315-5E3309297047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26A5-4E85-B315-5E3309297047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26A5-4E85-B315-5E3309297047}"/>
              </c:ext>
            </c:extLst>
          </c:dPt>
          <c:dPt>
            <c:idx val="5"/>
            <c:bubble3D val="0"/>
            <c:spPr>
              <a:solidFill>
                <a:srgbClr val="4942CC"/>
              </a:solidFill>
            </c:spPr>
            <c:extLst>
              <c:ext xmlns:c16="http://schemas.microsoft.com/office/drawing/2014/chart" uri="{C3380CC4-5D6E-409C-BE32-E72D297353CC}">
                <c16:uniqueId val="{0000000B-26A5-4E85-B315-5E330929704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March!$V$25:$V$30</c:f>
              <c:strCache>
                <c:ptCount val="6"/>
                <c:pt idx="0">
                  <c:v>Transportation</c:v>
                </c:pt>
                <c:pt idx="1">
                  <c:v>Home</c:v>
                </c:pt>
                <c:pt idx="2">
                  <c:v>Utilities</c:v>
                </c:pt>
                <c:pt idx="3">
                  <c:v>Health</c:v>
                </c:pt>
                <c:pt idx="4">
                  <c:v>Entertainment</c:v>
                </c:pt>
                <c:pt idx="5">
                  <c:v>Miscellaneous</c:v>
                </c:pt>
              </c:strCache>
            </c:strRef>
          </c:cat>
          <c:val>
            <c:numRef>
              <c:f>March!$W$25:$W$30</c:f>
              <c:numCache>
                <c:formatCode>\$#,##0;\(\$#,##0\)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A5-4E85-B315-5E330929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n-US"/>
              <a:t>Budget Summary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April!$Y$24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val>
            <c:numRef>
              <c:f>April!$Z$24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69A-49DA-966F-C7FF7E77EB00}"/>
            </c:ext>
          </c:extLst>
        </c:ser>
        <c:ser>
          <c:idx val="1"/>
          <c:order val="1"/>
          <c:tx>
            <c:strRef>
              <c:f>April!$Y$25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April!$Z$25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69A-49DA-966F-C7FF7E77EB00}"/>
            </c:ext>
          </c:extLst>
        </c:ser>
        <c:ser>
          <c:idx val="2"/>
          <c:order val="2"/>
          <c:tx>
            <c:strRef>
              <c:f>April!$Y$26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April!$Z$26</c:f>
              <c:numCache>
                <c:formatCode>\$#,##0;\(\$#,##0\)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69A-49DA-966F-C7FF7E77E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66365"/>
        <c:axId val="1005919677"/>
      </c:barChart>
      <c:catAx>
        <c:axId val="214526636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5919677"/>
        <c:crosses val="autoZero"/>
        <c:auto val="1"/>
        <c:lblAlgn val="ctr"/>
        <c:lblOffset val="100"/>
        <c:noMultiLvlLbl val="1"/>
      </c:catAx>
      <c:valAx>
        <c:axId val="100591967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5266365"/>
        <c:crosses val="max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FDC4C6F-A7D5-4608-98CD-AA932CE01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44172201-91AB-4D54-B70F-D8D7F246C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F1F221-1E3D-46AA-902E-17F7CF53F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381F762-D2C3-4AEF-B487-5A1BEAA70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978D4A4-C1E6-48DD-B5EC-B8BCD986D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A5D81E89-A0F1-42F6-A9C6-BFB57EDBA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C5DEAA-6C19-4ECB-92C4-23AB5B16F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366717E9-0EF1-48D1-B2A5-64FE59AE5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BC16C91-76EA-4EB4-9393-EC2692847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33F6AD5B-6EF4-4128-BB64-BE74D8109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FAB328F-9CF2-4270-B144-57FAD9905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913BFF9A-0F1C-47FE-89A7-0D03B02B9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32560FF-DFEE-4AE2-A462-54F9D4B3E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D591DAB2-04B0-49C1-8B17-BCEA17418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FA1FC77-9C4B-476A-A411-DA927717D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9522C905-BA84-43B0-8BFA-8884B5E3C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6094272-01CF-450E-9DBF-0C3EB1166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B31956F-0A4A-4F54-90C4-81BF21A8D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5AC6FD3-3C6E-4359-BF39-342CAA61D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338A7FED-0028-4087-ADD4-2520060DB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6F947CA-D408-4C1B-B374-B206B135C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345B21D4-9E35-4AFA-91E8-22C17E451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612E090-78C5-4210-A172-76431ED6E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D2657009-56D1-415F-9E75-9EABF3310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8</xdr:row>
      <xdr:rowOff>114300</xdr:rowOff>
    </xdr:from>
    <xdr:ext cx="4476750" cy="3857625"/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0CC49E5-6C4B-490C-9FC2-5CE7B5BEB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28575</xdr:colOff>
      <xdr:row>33</xdr:row>
      <xdr:rowOff>76200</xdr:rowOff>
    </xdr:from>
    <xdr:ext cx="4457700" cy="3162300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5123536F-E93F-4C8E-8201-8EE114C39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AR/Downloads/Personal-Budget-Planner-Extend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Budget"/>
      <sheetName val="Budget By Month"/>
      <sheetName val="Tracking"/>
      <sheetName val="Comparis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ebts"/>
      <sheetName val="People"/>
      <sheetName val="SETUP"/>
    </sheetNames>
    <sheetDataSet>
      <sheetData sheetId="0">
        <row r="24">
          <cell r="Y24" t="str">
            <v>Balance</v>
          </cell>
        </row>
      </sheetData>
      <sheetData sheetId="1">
        <row r="7">
          <cell r="E7" t="str">
            <v>Jan</v>
          </cell>
          <cell r="F7" t="str">
            <v>Feb</v>
          </cell>
          <cell r="G7" t="str">
            <v>Mar</v>
          </cell>
          <cell r="H7" t="str">
            <v>Apr</v>
          </cell>
          <cell r="I7" t="str">
            <v>May</v>
          </cell>
          <cell r="J7" t="str">
            <v>Jun</v>
          </cell>
          <cell r="K7" t="str">
            <v>Jul</v>
          </cell>
          <cell r="L7" t="str">
            <v>Aug</v>
          </cell>
          <cell r="M7" t="str">
            <v>Sep</v>
          </cell>
          <cell r="N7" t="str">
            <v>Oct</v>
          </cell>
          <cell r="O7" t="str">
            <v>Nov</v>
          </cell>
          <cell r="P7" t="str">
            <v>Dec</v>
          </cell>
          <cell r="Q7" t="str">
            <v>12 Months</v>
          </cell>
          <cell r="R7" t="str">
            <v>Jan to Date</v>
          </cell>
        </row>
        <row r="8">
          <cell r="E8">
            <v>1000</v>
          </cell>
          <cell r="F8">
            <v>1000</v>
          </cell>
          <cell r="G8">
            <v>1000</v>
          </cell>
          <cell r="H8">
            <v>1000</v>
          </cell>
          <cell r="I8">
            <v>1000</v>
          </cell>
          <cell r="J8">
            <v>1000</v>
          </cell>
          <cell r="K8">
            <v>1000</v>
          </cell>
          <cell r="L8">
            <v>1000</v>
          </cell>
          <cell r="M8">
            <v>1000</v>
          </cell>
          <cell r="N8">
            <v>1000</v>
          </cell>
          <cell r="O8">
            <v>1000</v>
          </cell>
          <cell r="P8">
            <v>1000</v>
          </cell>
          <cell r="Q8">
            <v>12000</v>
          </cell>
        </row>
        <row r="9">
          <cell r="E9">
            <v>1000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12000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6">
          <cell r="E16">
            <v>200</v>
          </cell>
          <cell r="F16">
            <v>200</v>
          </cell>
          <cell r="G16">
            <v>200</v>
          </cell>
          <cell r="H16">
            <v>200</v>
          </cell>
          <cell r="I16">
            <v>200</v>
          </cell>
          <cell r="J16">
            <v>200</v>
          </cell>
          <cell r="K16">
            <v>200</v>
          </cell>
          <cell r="L16">
            <v>200</v>
          </cell>
          <cell r="M16">
            <v>200</v>
          </cell>
          <cell r="N16">
            <v>200</v>
          </cell>
          <cell r="O16">
            <v>200</v>
          </cell>
          <cell r="P16">
            <v>200</v>
          </cell>
          <cell r="Q16">
            <v>2400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AA26">
            <v>1</v>
          </cell>
          <cell r="AB26" t="str">
            <v>Yearly</v>
          </cell>
          <cell r="AC26" t="str">
            <v>12 Months</v>
          </cell>
        </row>
        <row r="27">
          <cell r="E27">
            <v>200</v>
          </cell>
          <cell r="F27">
            <v>200</v>
          </cell>
          <cell r="G27">
            <v>200</v>
          </cell>
          <cell r="H27">
            <v>200</v>
          </cell>
          <cell r="I27">
            <v>200</v>
          </cell>
          <cell r="J27">
            <v>200</v>
          </cell>
          <cell r="K27">
            <v>200</v>
          </cell>
          <cell r="L27">
            <v>200</v>
          </cell>
          <cell r="M27">
            <v>200</v>
          </cell>
          <cell r="N27">
            <v>200</v>
          </cell>
          <cell r="O27">
            <v>200</v>
          </cell>
          <cell r="P27">
            <v>200</v>
          </cell>
          <cell r="Q27">
            <v>2400</v>
          </cell>
          <cell r="AA27">
            <v>2</v>
          </cell>
          <cell r="AB27" t="str">
            <v>Monthly (avg.)</v>
          </cell>
          <cell r="AC27" t="str">
            <v>12 Months</v>
          </cell>
        </row>
        <row r="28">
          <cell r="Q28">
            <v>0</v>
          </cell>
          <cell r="AA28">
            <v>3</v>
          </cell>
          <cell r="AB28" t="str">
            <v>Weekly (avg.)</v>
          </cell>
          <cell r="AC28" t="str">
            <v>12 Months</v>
          </cell>
        </row>
        <row r="29">
          <cell r="Q29">
            <v>0</v>
          </cell>
          <cell r="AA29">
            <v>4</v>
          </cell>
          <cell r="AB29" t="str">
            <v>Current Month</v>
          </cell>
          <cell r="AC29" t="str">
            <v>Jun</v>
          </cell>
        </row>
        <row r="30">
          <cell r="Q30">
            <v>0</v>
          </cell>
          <cell r="AA30">
            <v>5</v>
          </cell>
          <cell r="AB30" t="str">
            <v>January</v>
          </cell>
          <cell r="AC30" t="str">
            <v>Jan</v>
          </cell>
        </row>
        <row r="31">
          <cell r="Q31">
            <v>0</v>
          </cell>
          <cell r="AA31">
            <v>6</v>
          </cell>
          <cell r="AB31" t="str">
            <v>February</v>
          </cell>
          <cell r="AC31" t="str">
            <v>Feb</v>
          </cell>
        </row>
        <row r="32">
          <cell r="Q32">
            <v>0</v>
          </cell>
          <cell r="AA32">
            <v>7</v>
          </cell>
          <cell r="AB32" t="str">
            <v>March</v>
          </cell>
          <cell r="AC32" t="str">
            <v>Mar</v>
          </cell>
        </row>
        <row r="33">
          <cell r="Q33">
            <v>0</v>
          </cell>
          <cell r="AA33">
            <v>8</v>
          </cell>
          <cell r="AB33" t="str">
            <v>April</v>
          </cell>
          <cell r="AC33" t="str">
            <v>Apr</v>
          </cell>
        </row>
        <row r="34">
          <cell r="E34">
            <v>200</v>
          </cell>
          <cell r="F34">
            <v>200</v>
          </cell>
          <cell r="G34">
            <v>200</v>
          </cell>
          <cell r="H34">
            <v>200</v>
          </cell>
          <cell r="I34">
            <v>200</v>
          </cell>
          <cell r="J34">
            <v>200</v>
          </cell>
          <cell r="K34">
            <v>200</v>
          </cell>
          <cell r="L34">
            <v>200</v>
          </cell>
          <cell r="M34">
            <v>200</v>
          </cell>
          <cell r="N34">
            <v>200</v>
          </cell>
          <cell r="O34">
            <v>200</v>
          </cell>
          <cell r="P34">
            <v>200</v>
          </cell>
          <cell r="Q34">
            <v>2400</v>
          </cell>
          <cell r="AA34">
            <v>9</v>
          </cell>
          <cell r="AB34" t="str">
            <v>May</v>
          </cell>
          <cell r="AC34" t="str">
            <v>May</v>
          </cell>
        </row>
        <row r="35">
          <cell r="Q35">
            <v>0</v>
          </cell>
          <cell r="AA35">
            <v>10</v>
          </cell>
          <cell r="AB35" t="str">
            <v>June</v>
          </cell>
          <cell r="AC35" t="str">
            <v>Jun</v>
          </cell>
        </row>
        <row r="36">
          <cell r="Q36">
            <v>0</v>
          </cell>
          <cell r="AA36">
            <v>11</v>
          </cell>
          <cell r="AB36" t="str">
            <v>July</v>
          </cell>
          <cell r="AC36" t="str">
            <v>Jul</v>
          </cell>
        </row>
        <row r="37">
          <cell r="Q37">
            <v>0</v>
          </cell>
          <cell r="AA37">
            <v>12</v>
          </cell>
          <cell r="AB37" t="str">
            <v>August</v>
          </cell>
          <cell r="AC37" t="str">
            <v>Aug</v>
          </cell>
        </row>
        <row r="38">
          <cell r="AA38">
            <v>13</v>
          </cell>
          <cell r="AB38" t="str">
            <v>September</v>
          </cell>
          <cell r="AC38" t="str">
            <v>Sep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A39">
            <v>14</v>
          </cell>
          <cell r="AB39" t="str">
            <v>October</v>
          </cell>
          <cell r="AC39" t="str">
            <v>Oct</v>
          </cell>
        </row>
        <row r="40">
          <cell r="Q40">
            <v>0</v>
          </cell>
          <cell r="AA40">
            <v>15</v>
          </cell>
          <cell r="AB40" t="str">
            <v>November</v>
          </cell>
          <cell r="AC40" t="str">
            <v>Nov</v>
          </cell>
        </row>
        <row r="41">
          <cell r="Q41">
            <v>0</v>
          </cell>
          <cell r="AA41">
            <v>16</v>
          </cell>
          <cell r="AB41" t="str">
            <v>December</v>
          </cell>
          <cell r="AC41" t="str">
            <v>Dec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0</v>
          </cell>
        </row>
        <row r="76">
          <cell r="Q76">
            <v>0</v>
          </cell>
        </row>
        <row r="77">
          <cell r="Q77">
            <v>0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0</v>
          </cell>
        </row>
        <row r="83">
          <cell r="Q83">
            <v>0</v>
          </cell>
        </row>
      </sheetData>
      <sheetData sheetId="2">
        <row r="7">
          <cell r="D7" t="str">
            <v>Jan</v>
          </cell>
          <cell r="E7" t="str">
            <v>Feb</v>
          </cell>
          <cell r="F7" t="str">
            <v>Mar</v>
          </cell>
          <cell r="G7" t="str">
            <v>Apr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Aug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Dec</v>
          </cell>
          <cell r="P7" t="str">
            <v>Jan to Date</v>
          </cell>
        </row>
        <row r="8">
          <cell r="D8">
            <v>1000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1000</v>
          </cell>
        </row>
        <row r="9">
          <cell r="D9">
            <v>1000</v>
          </cell>
          <cell r="P9">
            <v>1000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6">
          <cell r="D16" t="str">
            <v>Over Budget</v>
          </cell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D17">
            <v>300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300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AB26">
            <v>1</v>
          </cell>
          <cell r="AC26" t="str">
            <v>Current Month</v>
          </cell>
          <cell r="AD26" t="str">
            <v>Jun</v>
          </cell>
          <cell r="AE26">
            <v>1</v>
          </cell>
          <cell r="AF26" t="str">
            <v>Jan</v>
          </cell>
          <cell r="AG26" t="str">
            <v>Feb</v>
          </cell>
          <cell r="AH26" t="str">
            <v>January</v>
          </cell>
        </row>
        <row r="27">
          <cell r="AB27">
            <v>2</v>
          </cell>
          <cell r="AC27" t="str">
            <v>Prior Month</v>
          </cell>
          <cell r="AD27" t="str">
            <v>May</v>
          </cell>
          <cell r="AE27">
            <v>2</v>
          </cell>
          <cell r="AF27" t="str">
            <v>Feb</v>
          </cell>
          <cell r="AG27" t="str">
            <v>Mar</v>
          </cell>
          <cell r="AH27" t="str">
            <v>February</v>
          </cell>
        </row>
        <row r="28">
          <cell r="D28">
            <v>300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300</v>
          </cell>
          <cell r="AB28">
            <v>3</v>
          </cell>
          <cell r="AC28" t="str">
            <v>Jan to Date</v>
          </cell>
          <cell r="AD28" t="str">
            <v>Jan to Date</v>
          </cell>
          <cell r="AE28">
            <v>3</v>
          </cell>
          <cell r="AF28" t="str">
            <v>Mar</v>
          </cell>
          <cell r="AG28" t="str">
            <v>Apr</v>
          </cell>
          <cell r="AH28" t="str">
            <v>March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AB29">
            <v>4</v>
          </cell>
          <cell r="AC29" t="str">
            <v>January</v>
          </cell>
          <cell r="AD29" t="str">
            <v>Jan</v>
          </cell>
          <cell r="AE29">
            <v>4</v>
          </cell>
          <cell r="AF29" t="str">
            <v>Apr</v>
          </cell>
          <cell r="AG29" t="str">
            <v>May</v>
          </cell>
          <cell r="AH29" t="str">
            <v>April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AB30">
            <v>5</v>
          </cell>
          <cell r="AC30" t="str">
            <v>February</v>
          </cell>
          <cell r="AD30" t="str">
            <v>Feb</v>
          </cell>
          <cell r="AE30">
            <v>5</v>
          </cell>
          <cell r="AF30" t="str">
            <v>May</v>
          </cell>
          <cell r="AG30" t="str">
            <v>Jun</v>
          </cell>
          <cell r="AH30" t="str">
            <v>May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AB31">
            <v>6</v>
          </cell>
          <cell r="AC31" t="str">
            <v>March</v>
          </cell>
          <cell r="AD31" t="str">
            <v>Mar</v>
          </cell>
          <cell r="AE31">
            <v>6</v>
          </cell>
          <cell r="AF31" t="str">
            <v>Jun</v>
          </cell>
          <cell r="AG31" t="str">
            <v>Jul</v>
          </cell>
          <cell r="AH31" t="str">
            <v>June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AB32">
            <v>7</v>
          </cell>
          <cell r="AC32" t="str">
            <v>April</v>
          </cell>
          <cell r="AD32" t="str">
            <v>Apr</v>
          </cell>
          <cell r="AE32">
            <v>7</v>
          </cell>
          <cell r="AF32" t="str">
            <v>Jul</v>
          </cell>
          <cell r="AG32" t="str">
            <v>Aug</v>
          </cell>
          <cell r="AH32" t="str">
            <v>July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AB33">
            <v>8</v>
          </cell>
          <cell r="AC33" t="str">
            <v>May</v>
          </cell>
          <cell r="AD33" t="str">
            <v>May</v>
          </cell>
          <cell r="AE33">
            <v>8</v>
          </cell>
          <cell r="AF33" t="str">
            <v>Aug</v>
          </cell>
          <cell r="AG33" t="str">
            <v>Sep</v>
          </cell>
          <cell r="AH33" t="str">
            <v>August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AB34">
            <v>9</v>
          </cell>
          <cell r="AC34" t="str">
            <v>June</v>
          </cell>
          <cell r="AD34" t="str">
            <v>Jun</v>
          </cell>
          <cell r="AE34">
            <v>9</v>
          </cell>
          <cell r="AF34" t="str">
            <v>Sep</v>
          </cell>
          <cell r="AG34" t="str">
            <v>Oct</v>
          </cell>
          <cell r="AH34" t="str">
            <v>September</v>
          </cell>
        </row>
        <row r="35">
          <cell r="D35">
            <v>300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300</v>
          </cell>
          <cell r="AB35">
            <v>10</v>
          </cell>
          <cell r="AC35" t="str">
            <v>July</v>
          </cell>
          <cell r="AD35" t="str">
            <v>Jul</v>
          </cell>
          <cell r="AE35">
            <v>10</v>
          </cell>
          <cell r="AF35" t="str">
            <v>Oct</v>
          </cell>
          <cell r="AG35" t="str">
            <v>Nov</v>
          </cell>
          <cell r="AH35" t="str">
            <v>October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AB36">
            <v>11</v>
          </cell>
          <cell r="AC36" t="str">
            <v>August</v>
          </cell>
          <cell r="AD36" t="str">
            <v>Aug</v>
          </cell>
          <cell r="AE36">
            <v>11</v>
          </cell>
          <cell r="AF36" t="str">
            <v>Nov</v>
          </cell>
          <cell r="AG36" t="str">
            <v>Dec</v>
          </cell>
          <cell r="AH36" t="str">
            <v>November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AB37">
            <v>12</v>
          </cell>
          <cell r="AC37" t="str">
            <v>September</v>
          </cell>
          <cell r="AD37" t="str">
            <v>Sep</v>
          </cell>
          <cell r="AE37">
            <v>12</v>
          </cell>
          <cell r="AF37" t="str">
            <v>Dec</v>
          </cell>
          <cell r="AG37" t="str">
            <v>Jan</v>
          </cell>
          <cell r="AH37" t="str">
            <v>December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AB38">
            <v>13</v>
          </cell>
          <cell r="AC38" t="str">
            <v>October</v>
          </cell>
          <cell r="AD38" t="str">
            <v>Oct</v>
          </cell>
          <cell r="AF38" t="str">
            <v>Jan to Date</v>
          </cell>
          <cell r="AH38" t="str">
            <v>January to Date</v>
          </cell>
        </row>
        <row r="39">
          <cell r="AB39">
            <v>14</v>
          </cell>
          <cell r="AC39" t="str">
            <v>November</v>
          </cell>
          <cell r="AD39" t="str">
            <v>Nov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AB40">
            <v>15</v>
          </cell>
          <cell r="AC40" t="str">
            <v>December</v>
          </cell>
          <cell r="AD40" t="str">
            <v>Dec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</sheetData>
      <sheetData sheetId="3">
        <row r="26">
          <cell r="R26">
            <v>1</v>
          </cell>
          <cell r="S26" t="str">
            <v>Current Month</v>
          </cell>
          <cell r="T26" t="str">
            <v>Jun</v>
          </cell>
        </row>
        <row r="27">
          <cell r="R27">
            <v>2</v>
          </cell>
          <cell r="S27" t="str">
            <v>Prior Month</v>
          </cell>
          <cell r="T27" t="str">
            <v>May</v>
          </cell>
        </row>
        <row r="28">
          <cell r="R28">
            <v>3</v>
          </cell>
          <cell r="S28" t="str">
            <v>Jan to Date</v>
          </cell>
          <cell r="T28" t="str">
            <v>Jan to Date</v>
          </cell>
        </row>
        <row r="29">
          <cell r="R29">
            <v>4</v>
          </cell>
          <cell r="S29" t="str">
            <v>January</v>
          </cell>
          <cell r="T29" t="str">
            <v>Jan</v>
          </cell>
        </row>
        <row r="30">
          <cell r="R30">
            <v>5</v>
          </cell>
          <cell r="S30" t="str">
            <v>February</v>
          </cell>
          <cell r="T30" t="str">
            <v>Feb</v>
          </cell>
        </row>
        <row r="31">
          <cell r="R31">
            <v>6</v>
          </cell>
          <cell r="S31" t="str">
            <v>March</v>
          </cell>
          <cell r="T31" t="str">
            <v>Mar</v>
          </cell>
        </row>
        <row r="32">
          <cell r="R32">
            <v>7</v>
          </cell>
          <cell r="S32" t="str">
            <v>April</v>
          </cell>
          <cell r="T32" t="str">
            <v>Apr</v>
          </cell>
        </row>
        <row r="33">
          <cell r="R33">
            <v>8</v>
          </cell>
          <cell r="S33" t="str">
            <v>May</v>
          </cell>
          <cell r="T33" t="str">
            <v>May</v>
          </cell>
        </row>
        <row r="34">
          <cell r="R34">
            <v>9</v>
          </cell>
          <cell r="S34" t="str">
            <v>June</v>
          </cell>
          <cell r="T34" t="str">
            <v>Jun</v>
          </cell>
        </row>
        <row r="35">
          <cell r="R35">
            <v>10</v>
          </cell>
          <cell r="S35" t="str">
            <v>July</v>
          </cell>
          <cell r="T35" t="str">
            <v>Jul</v>
          </cell>
        </row>
        <row r="36">
          <cell r="R36">
            <v>11</v>
          </cell>
          <cell r="S36" t="str">
            <v>August</v>
          </cell>
          <cell r="T36" t="str">
            <v>Aug</v>
          </cell>
        </row>
        <row r="37">
          <cell r="R37">
            <v>12</v>
          </cell>
          <cell r="S37" t="str">
            <v>September</v>
          </cell>
          <cell r="T37" t="str">
            <v>Sep</v>
          </cell>
        </row>
        <row r="38">
          <cell r="R38">
            <v>13</v>
          </cell>
          <cell r="S38" t="str">
            <v>October</v>
          </cell>
          <cell r="T38" t="str">
            <v>Oct</v>
          </cell>
        </row>
        <row r="39">
          <cell r="R39">
            <v>14</v>
          </cell>
          <cell r="S39" t="str">
            <v>November</v>
          </cell>
          <cell r="T39" t="str">
            <v>Nov</v>
          </cell>
        </row>
        <row r="40">
          <cell r="R40">
            <v>15</v>
          </cell>
          <cell r="S40" t="str">
            <v>December</v>
          </cell>
          <cell r="T40" t="str">
            <v>Dec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27C36-00BE-493C-8995-D38ECBEA3E6C}">
  <sheetPr codeName="Sheet4">
    <outlinePr summaryBelow="0" summaryRight="0"/>
  </sheetPr>
  <dimension ref="A1:Z100"/>
  <sheetViews>
    <sheetView workbookViewId="0">
      <selection activeCell="M86" sqref="M86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104" customWidth="1"/>
    <col min="7" max="8" width="10.27734375" style="104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93"/>
      <c r="G1" s="93"/>
      <c r="H1" s="9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93"/>
      <c r="G2" s="93"/>
      <c r="H2" s="9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93"/>
      <c r="G3" s="93"/>
      <c r="H3" s="9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94"/>
      <c r="G4" s="94"/>
      <c r="H4" s="9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94"/>
      <c r="G5" s="94"/>
      <c r="H5" s="9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95"/>
      <c r="G6" s="95"/>
      <c r="H6" s="95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15"/>
      <c r="G7" s="105" t="s">
        <v>6</v>
      </c>
      <c r="H7" s="96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thickBot="1" x14ac:dyDescent="0.45">
      <c r="A8" s="8"/>
      <c r="B8" s="79" t="s">
        <v>8</v>
      </c>
      <c r="C8" s="80"/>
      <c r="D8" s="14"/>
      <c r="E8" s="15"/>
      <c r="F8" s="116"/>
      <c r="G8" s="112">
        <f t="shared" ref="G8" si="0">SUM(G9:G13)</f>
        <v>5433.333333333333</v>
      </c>
      <c r="H8" s="113">
        <f>SUM(H9:H13)</f>
        <v>65200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thickTop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111">
        <v>5000</v>
      </c>
      <c r="G9" s="106">
        <f t="shared" ref="G9:G13" si="2">F9*A9</f>
        <v>5000</v>
      </c>
      <c r="H9" s="97">
        <f t="shared" ref="H9:H13" si="3">G9*12</f>
        <v>60000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4.333333333333333</v>
      </c>
      <c r="B10" s="28"/>
      <c r="C10" s="22" t="s">
        <v>75</v>
      </c>
      <c r="D10" s="23"/>
      <c r="E10" s="22" t="s">
        <v>28</v>
      </c>
      <c r="F10" s="111">
        <v>100</v>
      </c>
      <c r="G10" s="106">
        <f t="shared" si="2"/>
        <v>433.33333333333331</v>
      </c>
      <c r="H10" s="97">
        <f t="shared" si="3"/>
        <v>5200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111"/>
      <c r="G11" s="106">
        <f t="shared" si="2"/>
        <v>0</v>
      </c>
      <c r="H11" s="97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111"/>
      <c r="G12" s="106">
        <f t="shared" si="2"/>
        <v>0</v>
      </c>
      <c r="H12" s="97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111"/>
      <c r="G13" s="106">
        <f t="shared" si="2"/>
        <v>0</v>
      </c>
      <c r="H13" s="97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2.3" x14ac:dyDescent="0.4">
      <c r="A14" s="31"/>
      <c r="B14" s="32"/>
      <c r="C14" s="33"/>
      <c r="D14" s="34"/>
      <c r="E14" s="33"/>
      <c r="F14" s="117"/>
      <c r="G14" s="107"/>
      <c r="H14" s="98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99"/>
      <c r="G15" s="114"/>
      <c r="H15" s="114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thickBot="1" x14ac:dyDescent="0.45">
      <c r="A16" s="31"/>
      <c r="B16" s="86" t="s">
        <v>13</v>
      </c>
      <c r="C16" s="87"/>
      <c r="D16" s="41"/>
      <c r="E16" s="42"/>
      <c r="F16" s="118"/>
      <c r="G16" s="112">
        <f t="shared" ref="G16:H16" si="4">((((G17+G27)+G39)+G50)+G59)+G71</f>
        <v>4935.666666666667</v>
      </c>
      <c r="H16" s="113">
        <f t="shared" si="4"/>
        <v>59228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thickTop="1" x14ac:dyDescent="0.4">
      <c r="A17" s="31"/>
      <c r="B17" s="74" t="s">
        <v>14</v>
      </c>
      <c r="C17" s="75"/>
      <c r="D17" s="46"/>
      <c r="E17" s="34"/>
      <c r="F17" s="119"/>
      <c r="G17" s="108">
        <f t="shared" ref="G17:H17" si="5">SUM(G18:G25)</f>
        <v>673.16666666666663</v>
      </c>
      <c r="H17" s="100">
        <f t="shared" si="5"/>
        <v>8078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111">
        <v>219</v>
      </c>
      <c r="G18" s="106">
        <f t="shared" ref="G18:G25" si="7">F18*A18</f>
        <v>219</v>
      </c>
      <c r="H18" s="97">
        <f t="shared" ref="H18:H25" si="8">G18*12</f>
        <v>2628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111">
        <v>1200</v>
      </c>
      <c r="G19" s="106">
        <f t="shared" si="7"/>
        <v>100</v>
      </c>
      <c r="H19" s="97">
        <f t="shared" si="8"/>
        <v>1200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111">
        <v>200</v>
      </c>
      <c r="G20" s="106">
        <f t="shared" si="7"/>
        <v>200</v>
      </c>
      <c r="H20" s="97">
        <f t="shared" si="8"/>
        <v>2400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8.3333333333333329E-2</v>
      </c>
      <c r="B21" s="51"/>
      <c r="C21" s="22" t="s">
        <v>18</v>
      </c>
      <c r="D21" s="23"/>
      <c r="E21" s="22" t="s">
        <v>7</v>
      </c>
      <c r="F21" s="111">
        <v>500</v>
      </c>
      <c r="G21" s="106">
        <f t="shared" si="7"/>
        <v>41.666666666666664</v>
      </c>
      <c r="H21" s="97">
        <f t="shared" si="8"/>
        <v>500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8.3333333333333329E-2</v>
      </c>
      <c r="B22" s="51"/>
      <c r="C22" s="22" t="s">
        <v>19</v>
      </c>
      <c r="D22" s="23"/>
      <c r="E22" s="22" t="s">
        <v>7</v>
      </c>
      <c r="F22" s="111">
        <v>150</v>
      </c>
      <c r="G22" s="106">
        <f t="shared" si="7"/>
        <v>12.5</v>
      </c>
      <c r="H22" s="97">
        <f t="shared" si="8"/>
        <v>150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111">
        <v>100</v>
      </c>
      <c r="G23" s="106">
        <f t="shared" si="7"/>
        <v>100</v>
      </c>
      <c r="H23" s="97">
        <f t="shared" si="8"/>
        <v>1200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111"/>
      <c r="G24" s="106">
        <f t="shared" si="7"/>
        <v>0</v>
      </c>
      <c r="H24" s="97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497.66666666666606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111"/>
      <c r="G25" s="106">
        <f t="shared" si="7"/>
        <v>0</v>
      </c>
      <c r="H25" s="97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673.16666666666663</v>
      </c>
      <c r="Y25" s="54" t="s">
        <v>25</v>
      </c>
      <c r="Z25" s="55">
        <f>IF((S28=1),H8,IF((S28=2),G8,(H8/52)))</f>
        <v>5433.333333333333</v>
      </c>
    </row>
    <row r="26" spans="1:26" ht="13.5" customHeight="1" x14ac:dyDescent="0.4">
      <c r="A26" s="31"/>
      <c r="B26" s="32"/>
      <c r="C26" s="33"/>
      <c r="D26" s="58"/>
      <c r="E26" s="59"/>
      <c r="F26" s="120"/>
      <c r="G26" s="109"/>
      <c r="H26" s="10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2175</v>
      </c>
      <c r="Y26" s="54" t="s">
        <v>26</v>
      </c>
      <c r="Z26" s="55">
        <f>IF((S28=1),H16,IF((S28=2),G16,(H16/52)))</f>
        <v>4935.666666666667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121"/>
      <c r="G27" s="108">
        <f t="shared" ref="G27:H27" si="9">SUM(G28:G37)</f>
        <v>2175</v>
      </c>
      <c r="H27" s="100">
        <f t="shared" si="9"/>
        <v>26100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425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111"/>
      <c r="G28" s="106">
        <f t="shared" ref="G28:G37" si="11">F28*A28</f>
        <v>0</v>
      </c>
      <c r="H28" s="97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720.83333333333337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111">
        <v>1500</v>
      </c>
      <c r="G29" s="106">
        <f t="shared" si="11"/>
        <v>1500</v>
      </c>
      <c r="H29" s="97">
        <f t="shared" si="12"/>
        <v>18000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295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111">
        <v>100</v>
      </c>
      <c r="G30" s="106">
        <f t="shared" si="11"/>
        <v>100</v>
      </c>
      <c r="H30" s="97">
        <f t="shared" si="12"/>
        <v>1200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646.66666666666663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111"/>
      <c r="G31" s="106">
        <f t="shared" si="11"/>
        <v>0</v>
      </c>
      <c r="H31" s="97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8.3333333333333329E-2</v>
      </c>
      <c r="B32" s="51"/>
      <c r="C32" s="22" t="s">
        <v>33</v>
      </c>
      <c r="D32" s="23"/>
      <c r="E32" s="22" t="s">
        <v>7</v>
      </c>
      <c r="F32" s="111">
        <v>500</v>
      </c>
      <c r="G32" s="106">
        <f t="shared" si="11"/>
        <v>41.666666666666664</v>
      </c>
      <c r="H32" s="97">
        <f t="shared" si="12"/>
        <v>500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111">
        <v>100</v>
      </c>
      <c r="G33" s="106">
        <f t="shared" si="11"/>
        <v>100</v>
      </c>
      <c r="H33" s="97">
        <f t="shared" si="12"/>
        <v>1200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111">
        <v>100</v>
      </c>
      <c r="G34" s="106">
        <f t="shared" si="11"/>
        <v>433.33333333333331</v>
      </c>
      <c r="H34" s="97">
        <f t="shared" si="12"/>
        <v>5200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111"/>
      <c r="G35" s="106">
        <f t="shared" si="11"/>
        <v>0</v>
      </c>
      <c r="H35" s="97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111"/>
      <c r="G36" s="106">
        <f t="shared" si="11"/>
        <v>0</v>
      </c>
      <c r="H36" s="97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111"/>
      <c r="G37" s="106">
        <f t="shared" si="11"/>
        <v>0</v>
      </c>
      <c r="H37" s="97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120"/>
      <c r="G38" s="109"/>
      <c r="H38" s="10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121"/>
      <c r="G39" s="108">
        <f t="shared" ref="G39:H39" si="13">SUM(G40:G48)</f>
        <v>425</v>
      </c>
      <c r="H39" s="100">
        <f t="shared" si="13"/>
        <v>5100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111">
        <v>75</v>
      </c>
      <c r="G40" s="106">
        <f t="shared" ref="G40:G48" si="15">F40*A40</f>
        <v>75</v>
      </c>
      <c r="H40" s="97">
        <f t="shared" ref="H40:H48" si="16">G40*12</f>
        <v>900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111">
        <v>100</v>
      </c>
      <c r="G41" s="106">
        <f t="shared" si="15"/>
        <v>100</v>
      </c>
      <c r="H41" s="97">
        <f t="shared" si="16"/>
        <v>1200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122">
        <v>0</v>
      </c>
      <c r="G42" s="106">
        <f t="shared" si="15"/>
        <v>0</v>
      </c>
      <c r="H42" s="97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111">
        <v>100</v>
      </c>
      <c r="G43" s="106">
        <f t="shared" si="15"/>
        <v>100</v>
      </c>
      <c r="H43" s="97">
        <f t="shared" si="16"/>
        <v>1200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111">
        <v>50</v>
      </c>
      <c r="G44" s="106">
        <f t="shared" si="15"/>
        <v>50</v>
      </c>
      <c r="H44" s="97">
        <f t="shared" si="16"/>
        <v>600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111">
        <v>100</v>
      </c>
      <c r="G45" s="106">
        <f t="shared" si="15"/>
        <v>100</v>
      </c>
      <c r="H45" s="97">
        <f t="shared" si="16"/>
        <v>1200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111"/>
      <c r="G46" s="106">
        <f t="shared" si="15"/>
        <v>0</v>
      </c>
      <c r="H46" s="97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111"/>
      <c r="G47" s="106">
        <f t="shared" si="15"/>
        <v>0</v>
      </c>
      <c r="H47" s="97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111"/>
      <c r="G48" s="106">
        <f t="shared" si="15"/>
        <v>0</v>
      </c>
      <c r="H48" s="97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120"/>
      <c r="G49" s="109"/>
      <c r="H49" s="10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121"/>
      <c r="G50" s="108">
        <f t="shared" ref="G50:H50" si="17">SUM(G51:G57)</f>
        <v>720.83333333333337</v>
      </c>
      <c r="H50" s="100">
        <f t="shared" si="17"/>
        <v>8650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111">
        <v>40</v>
      </c>
      <c r="G51" s="106">
        <f t="shared" ref="G51:G57" si="19">F51*A51</f>
        <v>40</v>
      </c>
      <c r="H51" s="97">
        <f t="shared" ref="H51:H57" si="20">G51*12</f>
        <v>480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111">
        <v>600</v>
      </c>
      <c r="G52" s="106">
        <f t="shared" si="19"/>
        <v>600</v>
      </c>
      <c r="H52" s="97">
        <f t="shared" si="20"/>
        <v>7200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111">
        <v>10</v>
      </c>
      <c r="G53" s="106">
        <f t="shared" si="19"/>
        <v>10</v>
      </c>
      <c r="H53" s="97">
        <f t="shared" si="20"/>
        <v>120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111"/>
      <c r="G54" s="106">
        <f t="shared" si="19"/>
        <v>0</v>
      </c>
      <c r="H54" s="97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8.3333333333333329E-2</v>
      </c>
      <c r="B55" s="51"/>
      <c r="C55" s="22" t="s">
        <v>50</v>
      </c>
      <c r="D55" s="23"/>
      <c r="E55" s="22" t="s">
        <v>7</v>
      </c>
      <c r="F55" s="111">
        <v>250</v>
      </c>
      <c r="G55" s="106">
        <f t="shared" si="19"/>
        <v>20.833333333333332</v>
      </c>
      <c r="H55" s="97">
        <f t="shared" si="20"/>
        <v>250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111">
        <v>50</v>
      </c>
      <c r="G56" s="106">
        <f t="shared" si="19"/>
        <v>50</v>
      </c>
      <c r="H56" s="97">
        <f t="shared" si="20"/>
        <v>600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111"/>
      <c r="G57" s="106">
        <f t="shared" si="19"/>
        <v>0</v>
      </c>
      <c r="H57" s="97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120"/>
      <c r="G58" s="110"/>
      <c r="H58" s="97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121"/>
      <c r="G59" s="108">
        <f t="shared" ref="G59:H59" si="21">SUM(G60:G69)</f>
        <v>295</v>
      </c>
      <c r="H59" s="100">
        <f t="shared" si="21"/>
        <v>3540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111"/>
      <c r="G60" s="106">
        <f t="shared" ref="G60:G69" si="23">F60*A60</f>
        <v>0</v>
      </c>
      <c r="H60" s="97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111">
        <v>30</v>
      </c>
      <c r="G61" s="106">
        <f t="shared" si="23"/>
        <v>130</v>
      </c>
      <c r="H61" s="97">
        <f t="shared" si="24"/>
        <v>1560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111">
        <v>50</v>
      </c>
      <c r="G62" s="106">
        <f t="shared" si="23"/>
        <v>50</v>
      </c>
      <c r="H62" s="97">
        <f t="shared" si="24"/>
        <v>600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111"/>
      <c r="G63" s="106">
        <f t="shared" si="23"/>
        <v>0</v>
      </c>
      <c r="H63" s="97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111">
        <v>15</v>
      </c>
      <c r="G64" s="106">
        <f t="shared" si="23"/>
        <v>15</v>
      </c>
      <c r="H64" s="97">
        <f t="shared" si="24"/>
        <v>180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111"/>
      <c r="G65" s="106">
        <f t="shared" si="23"/>
        <v>0</v>
      </c>
      <c r="H65" s="97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111"/>
      <c r="G66" s="106">
        <f t="shared" si="23"/>
        <v>0</v>
      </c>
      <c r="H66" s="97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8.3333333333333329E-2</v>
      </c>
      <c r="B67" s="51"/>
      <c r="C67" s="22" t="s">
        <v>60</v>
      </c>
      <c r="D67" s="23"/>
      <c r="E67" s="22" t="s">
        <v>7</v>
      </c>
      <c r="F67" s="111">
        <v>1200</v>
      </c>
      <c r="G67" s="106">
        <f t="shared" si="23"/>
        <v>100</v>
      </c>
      <c r="H67" s="97">
        <f t="shared" si="24"/>
        <v>1200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111"/>
      <c r="G68" s="106">
        <f t="shared" si="23"/>
        <v>0</v>
      </c>
      <c r="H68" s="97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111"/>
      <c r="G69" s="106">
        <f t="shared" si="23"/>
        <v>0</v>
      </c>
      <c r="H69" s="97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120"/>
      <c r="G70" s="109"/>
      <c r="H70" s="10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121"/>
      <c r="G71" s="108">
        <f t="shared" ref="G71:H71" si="25">SUM(G72:G83)</f>
        <v>646.66666666666663</v>
      </c>
      <c r="H71" s="100">
        <f t="shared" si="25"/>
        <v>7760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111"/>
      <c r="G72" s="106">
        <f t="shared" ref="G72:G83" si="27">F72*A72</f>
        <v>0</v>
      </c>
      <c r="H72" s="97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111">
        <v>100</v>
      </c>
      <c r="G73" s="106">
        <f t="shared" si="27"/>
        <v>100</v>
      </c>
      <c r="H73" s="97">
        <f t="shared" si="28"/>
        <v>1200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111">
        <v>50</v>
      </c>
      <c r="G74" s="106">
        <f t="shared" si="27"/>
        <v>50</v>
      </c>
      <c r="H74" s="97">
        <f t="shared" si="28"/>
        <v>600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111">
        <v>300</v>
      </c>
      <c r="G75" s="106">
        <f t="shared" si="27"/>
        <v>300</v>
      </c>
      <c r="H75" s="97">
        <f t="shared" si="28"/>
        <v>3600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111"/>
      <c r="G76" s="106">
        <f t="shared" si="27"/>
        <v>0</v>
      </c>
      <c r="H76" s="97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111">
        <v>100</v>
      </c>
      <c r="G77" s="106">
        <f t="shared" si="27"/>
        <v>100</v>
      </c>
      <c r="H77" s="97">
        <f t="shared" si="28"/>
        <v>1200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111">
        <v>20</v>
      </c>
      <c r="G78" s="106">
        <f t="shared" si="27"/>
        <v>86.666666666666657</v>
      </c>
      <c r="H78" s="97">
        <f t="shared" si="28"/>
        <v>1040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111">
        <v>10</v>
      </c>
      <c r="G79" s="106">
        <f t="shared" si="27"/>
        <v>10</v>
      </c>
      <c r="H79" s="97">
        <f t="shared" si="28"/>
        <v>120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111"/>
      <c r="G80" s="106">
        <f t="shared" si="27"/>
        <v>0</v>
      </c>
      <c r="H80" s="97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12</v>
      </c>
      <c r="D81" s="23"/>
      <c r="E81" s="22" t="s">
        <v>6</v>
      </c>
      <c r="F81" s="111"/>
      <c r="G81" s="106">
        <f t="shared" si="27"/>
        <v>0</v>
      </c>
      <c r="H81" s="97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111"/>
      <c r="G82" s="106">
        <f t="shared" si="27"/>
        <v>0</v>
      </c>
      <c r="H82" s="97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111"/>
      <c r="G83" s="106">
        <f t="shared" si="27"/>
        <v>0</v>
      </c>
      <c r="H83" s="97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117"/>
      <c r="G84" s="107"/>
      <c r="H84" s="98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102"/>
      <c r="G85" s="102"/>
      <c r="H85" s="102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103"/>
      <c r="G86" s="103"/>
      <c r="H86" s="103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103"/>
      <c r="G87" s="103"/>
      <c r="H87" s="103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103"/>
      <c r="G88" s="103"/>
      <c r="H88" s="103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103"/>
      <c r="G89" s="103"/>
      <c r="H89" s="103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103"/>
      <c r="G90" s="103"/>
      <c r="H90" s="103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103"/>
      <c r="G91" s="103"/>
      <c r="H91" s="103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103"/>
      <c r="G92" s="103"/>
      <c r="H92" s="103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103"/>
      <c r="G93" s="103"/>
      <c r="H93" s="103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103"/>
      <c r="G94" s="103"/>
      <c r="H94" s="103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103"/>
      <c r="G95" s="103"/>
      <c r="H95" s="103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103"/>
      <c r="G96" s="103"/>
      <c r="H96" s="103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103"/>
      <c r="G97" s="103"/>
      <c r="H97" s="103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103"/>
      <c r="G98" s="103"/>
      <c r="H98" s="103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103"/>
      <c r="G99" s="103"/>
      <c r="H99" s="103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103"/>
      <c r="G100" s="103"/>
      <c r="H100" s="103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DD7F-6DBE-4CA3-8075-10F4AC7100A1}">
  <sheetPr codeName="Sheet9">
    <outlinePr summaryBelow="0" summaryRight="0"/>
  </sheetPr>
  <dimension ref="A1:Z100"/>
  <sheetViews>
    <sheetView topLeftCell="A15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7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071A-4A14-4D27-8EC0-68D25DEC6C75}">
  <sheetPr codeName="Sheet10">
    <outlinePr summaryBelow="0" summaryRight="0"/>
  </sheetPr>
  <dimension ref="A1:Z100"/>
  <sheetViews>
    <sheetView topLeftCell="A12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7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4319-053E-43E3-BBDB-C369A4A91F53}">
  <sheetPr codeName="Sheet11">
    <outlinePr summaryBelow="0" summaryRight="0"/>
  </sheetPr>
  <dimension ref="A1:Z100"/>
  <sheetViews>
    <sheetView topLeftCell="A11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7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7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2A22-CA8D-4C80-BEDC-ED726318F6D6}">
  <sheetPr codeName="Sheet12">
    <outlinePr summaryBelow="0" summaryRight="0"/>
  </sheetPr>
  <dimension ref="A1:Z100"/>
  <sheetViews>
    <sheetView topLeftCell="A13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7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7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85A8-D9EF-4E5A-B9BA-5F7559B38920}">
  <sheetPr codeName="Sheet2">
    <outlinePr summaryBelow="0" summaryRight="0"/>
  </sheetPr>
  <dimension ref="A1:Z100"/>
  <sheetViews>
    <sheetView tabSelected="1" workbookViewId="0">
      <selection activeCell="B4" sqref="B4:E4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12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12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6157-7061-41AC-8419-C5B74EB83A07}">
  <sheetPr codeName="Sheet3">
    <outlinePr summaryBelow="0" summaryRight="0"/>
  </sheetPr>
  <dimension ref="A1:Z100"/>
  <sheetViews>
    <sheetView topLeftCell="A42" workbookViewId="0">
      <selection activeCell="E81" sqref="E81"/>
    </sheetView>
  </sheetViews>
  <sheetFormatPr defaultColWidth="14.44140625" defaultRowHeight="12.75" customHeight="1" x14ac:dyDescent="0.4"/>
  <cols>
    <col min="1" max="1" width="3.44140625" style="2" customWidth="1"/>
    <col min="2" max="2" width="2.109375" style="2" customWidth="1"/>
    <col min="3" max="3" width="22.109375" style="2" customWidth="1"/>
    <col min="4" max="4" width="2" style="2" customWidth="1"/>
    <col min="5" max="5" width="12.27734375" style="2" customWidth="1"/>
    <col min="6" max="6" width="10.5546875" style="2" customWidth="1"/>
    <col min="7" max="8" width="10.27734375" style="2" customWidth="1"/>
    <col min="9" max="10" width="4.5546875" style="2" customWidth="1"/>
    <col min="11" max="11" width="8.27734375" style="2" customWidth="1"/>
    <col min="12" max="12" width="3.5546875" style="2" customWidth="1"/>
    <col min="13" max="13" width="16.27734375" style="2" customWidth="1"/>
    <col min="14" max="14" width="10.71875" style="2" customWidth="1"/>
    <col min="15" max="15" width="11.27734375" style="2" customWidth="1"/>
    <col min="16" max="26" width="9.27734375" style="2" customWidth="1"/>
    <col min="27" max="16384" width="14.44140625" style="2"/>
  </cols>
  <sheetData>
    <row r="1" spans="1:22" ht="12.3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0</v>
      </c>
      <c r="Q3" s="1"/>
      <c r="R3" s="1"/>
      <c r="S3" s="1"/>
      <c r="T3" s="1"/>
      <c r="U3" s="1"/>
      <c r="V3" s="1"/>
    </row>
    <row r="4" spans="1:22" ht="45.75" customHeight="1" x14ac:dyDescent="0.4">
      <c r="A4" s="1"/>
      <c r="B4" s="88" t="s">
        <v>1</v>
      </c>
      <c r="C4" s="77"/>
      <c r="D4" s="77"/>
      <c r="E4" s="77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 x14ac:dyDescent="0.6">
      <c r="A5" s="1"/>
      <c r="B5" s="5"/>
      <c r="C5" s="6"/>
      <c r="D5" s="6"/>
      <c r="E5" s="4"/>
      <c r="F5" s="4"/>
      <c r="G5" s="4"/>
      <c r="H5" s="4"/>
      <c r="I5" s="1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"/>
      <c r="T5" s="1"/>
      <c r="U5" s="1"/>
      <c r="V5" s="1"/>
    </row>
    <row r="6" spans="1:22" ht="21" customHeight="1" x14ac:dyDescent="0.4">
      <c r="A6" s="1"/>
      <c r="B6" s="90">
        <f ca="1">NOW()</f>
        <v>43276.811782986108</v>
      </c>
      <c r="C6" s="80"/>
      <c r="D6" s="7"/>
      <c r="E6" s="7"/>
      <c r="F6" s="7"/>
      <c r="G6" s="7"/>
      <c r="H6" s="7"/>
      <c r="I6" s="1"/>
      <c r="J6" s="78" t="s">
        <v>3</v>
      </c>
      <c r="K6" s="77"/>
      <c r="L6" s="77"/>
      <c r="M6" s="77"/>
      <c r="N6" s="77"/>
      <c r="O6" s="77"/>
      <c r="P6" s="77"/>
      <c r="Q6" s="77"/>
      <c r="R6" s="1"/>
      <c r="S6" s="1"/>
      <c r="T6" s="1"/>
      <c r="U6" s="1"/>
      <c r="V6" s="1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"/>
      <c r="K7" s="1"/>
      <c r="L7" s="7"/>
      <c r="M7" s="1"/>
      <c r="N7" s="1"/>
      <c r="O7" s="1"/>
      <c r="P7" s="1"/>
      <c r="Q7" s="1"/>
      <c r="R7" s="84"/>
      <c r="S7" s="77"/>
      <c r="T7" s="1"/>
      <c r="U7" s="1"/>
      <c r="V7" s="1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"/>
      <c r="R8" s="84"/>
      <c r="S8" s="77"/>
      <c r="T8" s="1"/>
      <c r="U8" s="1"/>
      <c r="V8" s="1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"/>
      <c r="K9" s="1"/>
      <c r="L9" s="27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30"/>
      <c r="O10" s="1"/>
      <c r="P10" s="1"/>
      <c r="Q10" s="1"/>
      <c r="R10" s="1"/>
      <c r="S10" s="1"/>
      <c r="T10" s="1"/>
      <c r="U10" s="1"/>
      <c r="V10" s="1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"/>
      <c r="K24" s="1"/>
      <c r="L24" s="1"/>
      <c r="M24" s="1"/>
      <c r="N24" s="1"/>
      <c r="O24" s="1"/>
      <c r="P24" s="1"/>
      <c r="Q24" s="1"/>
      <c r="R24" s="1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"/>
      <c r="K25" s="1"/>
      <c r="L25" s="1"/>
      <c r="M25" s="1"/>
      <c r="N25" s="1"/>
      <c r="O25" s="1"/>
      <c r="P25" s="1"/>
      <c r="Q25" s="1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"/>
      <c r="K26" s="1"/>
      <c r="L26" s="76"/>
      <c r="M26" s="77"/>
      <c r="N26" s="1"/>
      <c r="O26" s="1"/>
      <c r="P26" s="1"/>
      <c r="Q26" s="1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"/>
      <c r="K27" s="1"/>
      <c r="L27" s="78"/>
      <c r="M27" s="77"/>
      <c r="N27" s="1"/>
      <c r="O27" s="1"/>
      <c r="P27" s="1"/>
      <c r="Q27" s="1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"/>
      <c r="K29" s="1"/>
      <c r="L29" s="1"/>
      <c r="M29" s="1"/>
      <c r="N29" s="1"/>
      <c r="O29" s="1"/>
      <c r="P29" s="1"/>
      <c r="Q29" s="1"/>
      <c r="R29" s="1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"/>
      <c r="K30" s="1"/>
      <c r="L30" s="1"/>
      <c r="M30" s="1"/>
      <c r="N30" s="1"/>
      <c r="O30" s="1"/>
      <c r="P30" s="1"/>
      <c r="Q30" s="1"/>
      <c r="R30" s="1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59:C59"/>
    <mergeCell ref="B71:C71"/>
    <mergeCell ref="B17:C17"/>
    <mergeCell ref="L26:M26"/>
    <mergeCell ref="B27:C27"/>
    <mergeCell ref="L27:M27"/>
    <mergeCell ref="B39:C39"/>
    <mergeCell ref="B50:C50"/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BA93-9B48-48BE-BC34-E31C19DA65A5}">
  <sheetPr>
    <outlinePr summaryBelow="0" summaryRight="0"/>
  </sheetPr>
  <dimension ref="A1:Z100"/>
  <sheetViews>
    <sheetView workbookViewId="0">
      <selection activeCell="E18" sqref="E18"/>
    </sheetView>
  </sheetViews>
  <sheetFormatPr defaultColWidth="14.44140625" defaultRowHeight="12.75" customHeight="1" x14ac:dyDescent="0.4"/>
  <cols>
    <col min="1" max="1" width="3.44140625" style="70" customWidth="1"/>
    <col min="2" max="2" width="2.109375" style="70" customWidth="1"/>
    <col min="3" max="3" width="22.109375" style="70" customWidth="1"/>
    <col min="4" max="4" width="2" style="70" customWidth="1"/>
    <col min="5" max="5" width="12.27734375" style="70" customWidth="1"/>
    <col min="6" max="6" width="10.5546875" style="70" customWidth="1"/>
    <col min="7" max="8" width="10.27734375" style="70" customWidth="1"/>
    <col min="9" max="10" width="4.5546875" style="70" customWidth="1"/>
    <col min="11" max="11" width="8.27734375" style="70" customWidth="1"/>
    <col min="12" max="12" width="3.5546875" style="70" customWidth="1"/>
    <col min="13" max="13" width="16.27734375" style="70" customWidth="1"/>
    <col min="14" max="14" width="10.71875" style="70" customWidth="1"/>
    <col min="15" max="15" width="11.27734375" style="70" customWidth="1"/>
    <col min="16" max="26" width="9.27734375" style="70" customWidth="1"/>
    <col min="27" max="16384" width="14.44140625" style="70"/>
  </cols>
  <sheetData>
    <row r="1" spans="1:22" ht="12.3" x14ac:dyDescent="0.4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3.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3.5" customHeigh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 t="s">
        <v>0</v>
      </c>
      <c r="Q3" s="71"/>
      <c r="R3" s="71"/>
      <c r="S3" s="71"/>
      <c r="T3" s="71"/>
      <c r="U3" s="71"/>
      <c r="V3" s="71"/>
    </row>
    <row r="4" spans="1:22" ht="45.75" customHeight="1" x14ac:dyDescent="0.4">
      <c r="A4" s="71"/>
      <c r="B4" s="88" t="s">
        <v>1</v>
      </c>
      <c r="C4" s="77"/>
      <c r="D4" s="77"/>
      <c r="E4" s="77"/>
      <c r="F4" s="4"/>
      <c r="G4" s="4"/>
      <c r="H4" s="4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18" customHeight="1" x14ac:dyDescent="0.6">
      <c r="A5" s="71"/>
      <c r="B5" s="5"/>
      <c r="C5" s="6"/>
      <c r="D5" s="6"/>
      <c r="E5" s="4"/>
      <c r="F5" s="4"/>
      <c r="G5" s="4"/>
      <c r="H5" s="4"/>
      <c r="I5" s="71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71"/>
      <c r="T5" s="71"/>
      <c r="U5" s="71"/>
      <c r="V5" s="71"/>
    </row>
    <row r="6" spans="1:22" ht="21" customHeight="1" x14ac:dyDescent="0.4">
      <c r="A6" s="71"/>
      <c r="B6" s="90">
        <f ca="1">NOW()</f>
        <v>43276.811782986108</v>
      </c>
      <c r="C6" s="80"/>
      <c r="D6" s="7"/>
      <c r="E6" s="7"/>
      <c r="F6" s="7"/>
      <c r="G6" s="7"/>
      <c r="H6" s="7"/>
      <c r="I6" s="71"/>
      <c r="J6" s="78" t="s">
        <v>3</v>
      </c>
      <c r="K6" s="77"/>
      <c r="L6" s="77"/>
      <c r="M6" s="77"/>
      <c r="N6" s="77"/>
      <c r="O6" s="77"/>
      <c r="P6" s="77"/>
      <c r="Q6" s="77"/>
      <c r="R6" s="71"/>
      <c r="S6" s="71"/>
      <c r="T6" s="71"/>
      <c r="U6" s="71"/>
      <c r="V6" s="71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71"/>
      <c r="K7" s="71"/>
      <c r="L7" s="7"/>
      <c r="M7" s="71"/>
      <c r="N7" s="71"/>
      <c r="O7" s="71"/>
      <c r="P7" s="71"/>
      <c r="Q7" s="71"/>
      <c r="R7" s="84"/>
      <c r="S7" s="77"/>
      <c r="T7" s="71"/>
      <c r="U7" s="71"/>
      <c r="V7" s="71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71"/>
      <c r="R8" s="84"/>
      <c r="S8" s="77"/>
      <c r="T8" s="71"/>
      <c r="U8" s="71"/>
      <c r="V8" s="71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71"/>
      <c r="K9" s="71"/>
      <c r="L9" s="27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9"/>
      <c r="O10" s="71"/>
      <c r="P10" s="71"/>
      <c r="Q10" s="71"/>
      <c r="R10" s="71"/>
      <c r="S10" s="71"/>
      <c r="T10" s="71"/>
      <c r="U10" s="71"/>
      <c r="V10" s="71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71"/>
      <c r="K24" s="71"/>
      <c r="L24" s="71"/>
      <c r="M24" s="71"/>
      <c r="N24" s="71"/>
      <c r="O24" s="71"/>
      <c r="P24" s="71"/>
      <c r="Q24" s="71"/>
      <c r="R24" s="71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71"/>
      <c r="K25" s="71"/>
      <c r="L25" s="71"/>
      <c r="M25" s="71"/>
      <c r="N25" s="71"/>
      <c r="O25" s="71"/>
      <c r="P25" s="71"/>
      <c r="Q25" s="71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71"/>
      <c r="K26" s="71"/>
      <c r="L26" s="76"/>
      <c r="M26" s="77"/>
      <c r="N26" s="71"/>
      <c r="O26" s="71"/>
      <c r="P26" s="71"/>
      <c r="Q26" s="71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71"/>
      <c r="K27" s="71"/>
      <c r="L27" s="78"/>
      <c r="M27" s="77"/>
      <c r="N27" s="71"/>
      <c r="O27" s="71"/>
      <c r="P27" s="71"/>
      <c r="Q27" s="71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71"/>
      <c r="K28" s="71"/>
      <c r="L28" s="71"/>
      <c r="M28" s="71"/>
      <c r="N28" s="71"/>
      <c r="O28" s="71"/>
      <c r="P28" s="71"/>
      <c r="Q28" s="71"/>
      <c r="R28" s="71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71"/>
      <c r="K29" s="71"/>
      <c r="L29" s="71"/>
      <c r="M29" s="71"/>
      <c r="N29" s="71"/>
      <c r="O29" s="71"/>
      <c r="P29" s="71"/>
      <c r="Q29" s="71"/>
      <c r="R29" s="71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71"/>
      <c r="K30" s="71"/>
      <c r="L30" s="71"/>
      <c r="M30" s="71"/>
      <c r="N30" s="71"/>
      <c r="O30" s="71"/>
      <c r="P30" s="71"/>
      <c r="Q30" s="71"/>
      <c r="R30" s="71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59:C59"/>
    <mergeCell ref="B71:C71"/>
    <mergeCell ref="B17:C17"/>
    <mergeCell ref="L26:M26"/>
    <mergeCell ref="B27:C27"/>
    <mergeCell ref="L27:M27"/>
    <mergeCell ref="B39:C39"/>
    <mergeCell ref="B50:C50"/>
    <mergeCell ref="B8:C8"/>
    <mergeCell ref="J8:K8"/>
    <mergeCell ref="M8:P8"/>
    <mergeCell ref="R8:S8"/>
    <mergeCell ref="J10:L10"/>
    <mergeCell ref="B16:C16"/>
    <mergeCell ref="B4:E4"/>
    <mergeCell ref="J5:R5"/>
    <mergeCell ref="B6:C6"/>
    <mergeCell ref="J6:Q6"/>
    <mergeCell ref="B7:D7"/>
    <mergeCell ref="R7:S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ED2F-ABEC-42E0-BD9D-0B81B45E6B5B}">
  <sheetPr codeName="Sheet5">
    <outlinePr summaryBelow="0" summaryRight="0"/>
  </sheetPr>
  <dimension ref="A1:Z100"/>
  <sheetViews>
    <sheetView topLeftCell="A69" workbookViewId="0">
      <selection activeCell="F81" sqref="F81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/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7DFD-E4B8-44E8-BA6D-2DFB26009940}">
  <sheetPr codeName="Sheet1">
    <outlinePr summaryBelow="0" summaryRight="0"/>
  </sheetPr>
  <dimension ref="A1:Z100"/>
  <sheetViews>
    <sheetView topLeftCell="A45" workbookViewId="0">
      <selection activeCell="F85" sqref="F85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/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847D-2887-48DA-8E2E-B18552750338}">
  <sheetPr codeName="Sheet6">
    <outlinePr summaryBelow="0" summaryRight="0"/>
  </sheetPr>
  <dimension ref="A1:Z100"/>
  <sheetViews>
    <sheetView topLeftCell="A12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2D43-C49C-4F77-8DCF-281D516B1A65}">
  <sheetPr codeName="Sheet7">
    <outlinePr summaryBelow="0" summaryRight="0"/>
  </sheetPr>
  <dimension ref="A1:Z100"/>
  <sheetViews>
    <sheetView topLeftCell="A15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FCF7-1CAE-4742-B361-FA4EB306A0C3}">
  <sheetPr codeName="Sheet8">
    <outlinePr summaryBelow="0" summaryRight="0"/>
  </sheetPr>
  <dimension ref="A1:Z100"/>
  <sheetViews>
    <sheetView topLeftCell="A5" workbookViewId="0">
      <selection activeCell="F19" sqref="F19"/>
    </sheetView>
  </sheetViews>
  <sheetFormatPr defaultColWidth="14.44140625" defaultRowHeight="12.75" customHeight="1" x14ac:dyDescent="0.4"/>
  <cols>
    <col min="1" max="1" width="3.44140625" style="3" customWidth="1"/>
    <col min="2" max="2" width="2.109375" style="3" customWidth="1"/>
    <col min="3" max="3" width="22.109375" style="3" customWidth="1"/>
    <col min="4" max="4" width="2" style="3" customWidth="1"/>
    <col min="5" max="5" width="12.27734375" style="3" customWidth="1"/>
    <col min="6" max="6" width="10.5546875" style="3" customWidth="1"/>
    <col min="7" max="8" width="10.27734375" style="3" customWidth="1"/>
    <col min="9" max="10" width="4.5546875" style="3" customWidth="1"/>
    <col min="11" max="11" width="8.27734375" style="3" customWidth="1"/>
    <col min="12" max="12" width="3.5546875" style="3" customWidth="1"/>
    <col min="13" max="13" width="16.27734375" style="3" customWidth="1"/>
    <col min="14" max="14" width="10.71875" style="3" customWidth="1"/>
    <col min="15" max="15" width="11.27734375" style="3" customWidth="1"/>
    <col min="16" max="26" width="9.27734375" style="3" customWidth="1"/>
    <col min="27" max="16384" width="14.44140625" style="3"/>
  </cols>
  <sheetData>
    <row r="1" spans="1:22" ht="12.3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3.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0</v>
      </c>
      <c r="Q3" s="13"/>
      <c r="R3" s="13"/>
      <c r="S3" s="13"/>
      <c r="T3" s="13"/>
      <c r="U3" s="13"/>
      <c r="V3" s="13"/>
    </row>
    <row r="4" spans="1:22" ht="45.75" customHeight="1" x14ac:dyDescent="0.4">
      <c r="A4" s="13"/>
      <c r="B4" s="88" t="s">
        <v>1</v>
      </c>
      <c r="C4" s="77"/>
      <c r="D4" s="77"/>
      <c r="E4" s="77"/>
      <c r="F4" s="4"/>
      <c r="G4" s="4"/>
      <c r="H4" s="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" customHeight="1" x14ac:dyDescent="0.6">
      <c r="A5" s="13"/>
      <c r="B5" s="5"/>
      <c r="C5" s="6"/>
      <c r="D5" s="6"/>
      <c r="E5" s="4"/>
      <c r="F5" s="4"/>
      <c r="G5" s="4"/>
      <c r="H5" s="4"/>
      <c r="I5" s="13"/>
      <c r="J5" s="89" t="s">
        <v>2</v>
      </c>
      <c r="K5" s="77"/>
      <c r="L5" s="77"/>
      <c r="M5" s="77"/>
      <c r="N5" s="77"/>
      <c r="O5" s="77"/>
      <c r="P5" s="77"/>
      <c r="Q5" s="77"/>
      <c r="R5" s="77"/>
      <c r="S5" s="13"/>
      <c r="T5" s="13"/>
      <c r="U5" s="13"/>
      <c r="V5" s="13"/>
    </row>
    <row r="6" spans="1:22" ht="21" customHeight="1" x14ac:dyDescent="0.4">
      <c r="A6" s="13"/>
      <c r="B6" s="90">
        <f ca="1">NOW()</f>
        <v>43276.811782986108</v>
      </c>
      <c r="C6" s="80"/>
      <c r="D6" s="7"/>
      <c r="E6" s="7"/>
      <c r="F6" s="7"/>
      <c r="G6" s="7"/>
      <c r="H6" s="7"/>
      <c r="I6" s="13"/>
      <c r="J6" s="78" t="s">
        <v>3</v>
      </c>
      <c r="K6" s="77"/>
      <c r="L6" s="77"/>
      <c r="M6" s="77"/>
      <c r="N6" s="77"/>
      <c r="O6" s="77"/>
      <c r="P6" s="77"/>
      <c r="Q6" s="77"/>
      <c r="R6" s="13"/>
      <c r="S6" s="13"/>
      <c r="T6" s="13"/>
      <c r="U6" s="13"/>
      <c r="V6" s="13"/>
    </row>
    <row r="7" spans="1:22" ht="22.5" customHeight="1" x14ac:dyDescent="0.4">
      <c r="A7" s="8"/>
      <c r="B7" s="91"/>
      <c r="C7" s="92"/>
      <c r="D7" s="92"/>
      <c r="E7" s="9" t="s">
        <v>4</v>
      </c>
      <c r="F7" s="10" t="s">
        <v>5</v>
      </c>
      <c r="G7" s="11" t="s">
        <v>6</v>
      </c>
      <c r="H7" s="9" t="s">
        <v>7</v>
      </c>
      <c r="I7" s="12"/>
      <c r="J7" s="13"/>
      <c r="K7" s="13"/>
      <c r="L7" s="7"/>
      <c r="M7" s="13"/>
      <c r="N7" s="13"/>
      <c r="O7" s="13"/>
      <c r="P7" s="13"/>
      <c r="Q7" s="13"/>
      <c r="R7" s="84"/>
      <c r="S7" s="77"/>
      <c r="T7" s="13"/>
      <c r="U7" s="13"/>
      <c r="V7" s="13"/>
    </row>
    <row r="8" spans="1:22" ht="20.25" customHeight="1" x14ac:dyDescent="0.4">
      <c r="A8" s="8"/>
      <c r="B8" s="79" t="s">
        <v>8</v>
      </c>
      <c r="C8" s="80"/>
      <c r="D8" s="14"/>
      <c r="E8" s="15"/>
      <c r="F8" s="16"/>
      <c r="G8" s="17">
        <f t="shared" ref="G8" si="0">SUM(G9:G13)</f>
        <v>0</v>
      </c>
      <c r="H8" s="18">
        <f>SUM(H9:H13)</f>
        <v>0</v>
      </c>
      <c r="I8" s="12"/>
      <c r="J8" s="81" t="s">
        <v>9</v>
      </c>
      <c r="K8" s="82"/>
      <c r="L8" s="19">
        <v>2</v>
      </c>
      <c r="M8" s="83" t="str">
        <f>VLOOKUP(L8,R25:S27,2,FALSE)</f>
        <v>Monthly</v>
      </c>
      <c r="N8" s="77"/>
      <c r="O8" s="77"/>
      <c r="P8" s="77"/>
      <c r="Q8" s="13"/>
      <c r="R8" s="84"/>
      <c r="S8" s="77"/>
      <c r="T8" s="13"/>
      <c r="U8" s="13"/>
      <c r="V8" s="13"/>
    </row>
    <row r="9" spans="1:22" ht="13.5" customHeight="1" x14ac:dyDescent="0.4">
      <c r="A9" s="20">
        <f t="shared" ref="A9:A13" si="1">IF((E9=E$87),(365/12),IF((E9=E$88),(52/12),IF((E9=E$89),1,IF((E9=E$90),(1/6),IF((E9=E$91),(1/3),(1/12))))))</f>
        <v>1</v>
      </c>
      <c r="B9" s="21"/>
      <c r="C9" s="22" t="s">
        <v>10</v>
      </c>
      <c r="D9" s="23"/>
      <c r="E9" s="22" t="s">
        <v>6</v>
      </c>
      <c r="F9" s="24"/>
      <c r="G9" s="25">
        <f t="shared" ref="G9:G13" si="2">F9*A9</f>
        <v>0</v>
      </c>
      <c r="H9" s="26">
        <f t="shared" ref="H9:H13" si="3">G9*12</f>
        <v>0</v>
      </c>
      <c r="I9" s="12"/>
      <c r="J9" s="13"/>
      <c r="K9" s="13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 customHeight="1" x14ac:dyDescent="0.4">
      <c r="A10" s="20">
        <f t="shared" si="1"/>
        <v>1</v>
      </c>
      <c r="B10" s="28"/>
      <c r="C10" s="22" t="s">
        <v>11</v>
      </c>
      <c r="D10" s="23"/>
      <c r="E10" s="22" t="s">
        <v>6</v>
      </c>
      <c r="F10" s="24"/>
      <c r="G10" s="25">
        <f t="shared" si="2"/>
        <v>0</v>
      </c>
      <c r="H10" s="26">
        <f t="shared" si="3"/>
        <v>0</v>
      </c>
      <c r="I10" s="12"/>
      <c r="J10" s="85"/>
      <c r="K10" s="77"/>
      <c r="L10" s="77"/>
      <c r="M10" s="29"/>
      <c r="N10" s="62"/>
      <c r="O10" s="13"/>
      <c r="P10" s="13"/>
      <c r="Q10" s="13"/>
      <c r="R10" s="13"/>
      <c r="S10" s="13"/>
      <c r="T10" s="13"/>
      <c r="U10" s="13"/>
      <c r="V10" s="13"/>
    </row>
    <row r="11" spans="1:22" ht="13.5" customHeight="1" x14ac:dyDescent="0.4">
      <c r="A11" s="20">
        <f t="shared" si="1"/>
        <v>1</v>
      </c>
      <c r="B11" s="28"/>
      <c r="C11" s="22" t="s">
        <v>12</v>
      </c>
      <c r="D11" s="23"/>
      <c r="E11" s="22" t="s">
        <v>6</v>
      </c>
      <c r="F11" s="24"/>
      <c r="G11" s="25">
        <f t="shared" si="2"/>
        <v>0</v>
      </c>
      <c r="H11" s="26">
        <f t="shared" si="3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 customHeight="1" x14ac:dyDescent="0.4">
      <c r="A12" s="20">
        <f t="shared" si="1"/>
        <v>1</v>
      </c>
      <c r="B12" s="28"/>
      <c r="C12" s="22" t="s">
        <v>12</v>
      </c>
      <c r="D12" s="23"/>
      <c r="E12" s="22" t="s">
        <v>6</v>
      </c>
      <c r="F12" s="24"/>
      <c r="G12" s="25">
        <f t="shared" si="2"/>
        <v>0</v>
      </c>
      <c r="H12" s="26">
        <f t="shared" si="3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3.5" customHeight="1" x14ac:dyDescent="0.4">
      <c r="A13" s="20">
        <f t="shared" si="1"/>
        <v>1</v>
      </c>
      <c r="B13" s="28"/>
      <c r="C13" s="22" t="s">
        <v>12</v>
      </c>
      <c r="D13" s="23"/>
      <c r="E13" s="22" t="s">
        <v>6</v>
      </c>
      <c r="F13" s="24"/>
      <c r="G13" s="25">
        <f t="shared" si="2"/>
        <v>0</v>
      </c>
      <c r="H13" s="26">
        <f t="shared" si="3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 x14ac:dyDescent="0.4">
      <c r="A14" s="31"/>
      <c r="B14" s="32"/>
      <c r="C14" s="33"/>
      <c r="D14" s="34"/>
      <c r="E14" s="33"/>
      <c r="F14" s="33"/>
      <c r="G14" s="35"/>
      <c r="H14" s="36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 x14ac:dyDescent="0.4">
      <c r="A15" s="37"/>
      <c r="B15" s="38"/>
      <c r="C15" s="38"/>
      <c r="D15" s="39"/>
      <c r="E15" s="39"/>
      <c r="F15" s="39"/>
      <c r="G15" s="39"/>
      <c r="H15" s="39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 x14ac:dyDescent="0.4">
      <c r="A16" s="31"/>
      <c r="B16" s="86" t="s">
        <v>13</v>
      </c>
      <c r="C16" s="87"/>
      <c r="D16" s="41"/>
      <c r="E16" s="42"/>
      <c r="F16" s="43"/>
      <c r="G16" s="44">
        <f t="shared" ref="G16:H16" si="4">((((G17+G27)+G39)+G50)+G59)+G71</f>
        <v>0</v>
      </c>
      <c r="H16" s="45">
        <f t="shared" si="4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6" ht="13.5" customHeight="1" x14ac:dyDescent="0.4">
      <c r="A17" s="31"/>
      <c r="B17" s="74" t="s">
        <v>14</v>
      </c>
      <c r="C17" s="75"/>
      <c r="D17" s="46"/>
      <c r="E17" s="34"/>
      <c r="F17" s="47"/>
      <c r="G17" s="48">
        <f t="shared" ref="G17:H17" si="5">SUM(G18:G25)</f>
        <v>0</v>
      </c>
      <c r="H17" s="49">
        <f t="shared" si="5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6" ht="13.5" customHeight="1" x14ac:dyDescent="0.4">
      <c r="A18" s="20">
        <f t="shared" ref="A18:A25" si="6">IF((E18=E$87),(365/12),IF((E18=E$88),(52/12),IF((E18=E$89),1,IF((E18=E$90),(1/6),IF((E18=E$91),(1/3),(1/12))))))</f>
        <v>1</v>
      </c>
      <c r="B18" s="50"/>
      <c r="C18" s="22" t="s">
        <v>15</v>
      </c>
      <c r="D18" s="23"/>
      <c r="E18" s="22" t="s">
        <v>6</v>
      </c>
      <c r="F18" s="24"/>
      <c r="G18" s="25">
        <f t="shared" ref="G18:G25" si="7">F18*A18</f>
        <v>0</v>
      </c>
      <c r="H18" s="26">
        <f t="shared" ref="H18:H25" si="8">G18*12</f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6" ht="13.5" customHeight="1" x14ac:dyDescent="0.4">
      <c r="A19" s="20">
        <f t="shared" si="6"/>
        <v>8.3333333333333329E-2</v>
      </c>
      <c r="B19" s="51"/>
      <c r="C19" s="22" t="s">
        <v>16</v>
      </c>
      <c r="D19" s="23"/>
      <c r="E19" s="22" t="s">
        <v>7</v>
      </c>
      <c r="F19" s="24"/>
      <c r="G19" s="25">
        <f t="shared" si="7"/>
        <v>0</v>
      </c>
      <c r="H19" s="26">
        <f t="shared" si="8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6" ht="13.5" customHeight="1" x14ac:dyDescent="0.4">
      <c r="A20" s="20">
        <f t="shared" si="6"/>
        <v>1</v>
      </c>
      <c r="B20" s="51"/>
      <c r="C20" s="22" t="s">
        <v>17</v>
      </c>
      <c r="D20" s="23"/>
      <c r="E20" s="22" t="s">
        <v>6</v>
      </c>
      <c r="F20" s="24"/>
      <c r="G20" s="25">
        <f t="shared" si="7"/>
        <v>0</v>
      </c>
      <c r="H20" s="26">
        <f t="shared" si="8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6" ht="13.5" customHeight="1" x14ac:dyDescent="0.4">
      <c r="A21" s="20">
        <f t="shared" si="6"/>
        <v>1</v>
      </c>
      <c r="B21" s="51"/>
      <c r="C21" s="22" t="s">
        <v>18</v>
      </c>
      <c r="D21" s="23"/>
      <c r="E21" s="22" t="s">
        <v>6</v>
      </c>
      <c r="F21" s="24"/>
      <c r="G21" s="25">
        <f t="shared" si="7"/>
        <v>0</v>
      </c>
      <c r="H21" s="26">
        <f t="shared" si="8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ht="13.5" customHeight="1" x14ac:dyDescent="0.4">
      <c r="A22" s="20">
        <f t="shared" si="6"/>
        <v>1</v>
      </c>
      <c r="B22" s="51"/>
      <c r="C22" s="22" t="s">
        <v>19</v>
      </c>
      <c r="D22" s="23"/>
      <c r="E22" s="22" t="s">
        <v>6</v>
      </c>
      <c r="F22" s="24"/>
      <c r="G22" s="25">
        <f t="shared" si="7"/>
        <v>0</v>
      </c>
      <c r="H22" s="26">
        <f t="shared" si="8"/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3.5" customHeight="1" x14ac:dyDescent="0.4">
      <c r="A23" s="20">
        <f t="shared" si="6"/>
        <v>1</v>
      </c>
      <c r="B23" s="51"/>
      <c r="C23" s="22" t="s">
        <v>20</v>
      </c>
      <c r="D23" s="23"/>
      <c r="E23" s="22" t="s">
        <v>6</v>
      </c>
      <c r="F23" s="24"/>
      <c r="G23" s="25">
        <f t="shared" si="7"/>
        <v>0</v>
      </c>
      <c r="H23" s="26">
        <f t="shared" si="8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Y23" s="52" t="s">
        <v>21</v>
      </c>
    </row>
    <row r="24" spans="1:26" ht="13.5" customHeight="1" x14ac:dyDescent="0.4">
      <c r="A24" s="20">
        <f t="shared" si="6"/>
        <v>1</v>
      </c>
      <c r="B24" s="51"/>
      <c r="C24" s="22" t="s">
        <v>22</v>
      </c>
      <c r="D24" s="23"/>
      <c r="E24" s="22" t="s">
        <v>6</v>
      </c>
      <c r="F24" s="24"/>
      <c r="G24" s="25">
        <f t="shared" si="7"/>
        <v>0</v>
      </c>
      <c r="H24" s="26">
        <f t="shared" si="8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53"/>
      <c r="T24" s="53" t="s">
        <v>1</v>
      </c>
      <c r="U24" s="53"/>
      <c r="V24" s="53" t="s">
        <v>23</v>
      </c>
      <c r="Y24" s="54" t="s">
        <v>24</v>
      </c>
      <c r="Z24" s="55">
        <f>Z25-Z26</f>
        <v>0</v>
      </c>
    </row>
    <row r="25" spans="1:26" ht="13.5" customHeight="1" x14ac:dyDescent="0.4">
      <c r="A25" s="20">
        <f t="shared" si="6"/>
        <v>1</v>
      </c>
      <c r="B25" s="51"/>
      <c r="C25" s="22" t="s">
        <v>12</v>
      </c>
      <c r="D25" s="23"/>
      <c r="E25" s="22" t="s">
        <v>6</v>
      </c>
      <c r="F25" s="24"/>
      <c r="G25" s="25">
        <f t="shared" si="7"/>
        <v>0</v>
      </c>
      <c r="H25" s="26">
        <f t="shared" si="8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53">
        <v>1</v>
      </c>
      <c r="S25" s="53" t="s">
        <v>7</v>
      </c>
      <c r="T25" s="56" t="b">
        <v>1</v>
      </c>
      <c r="U25" s="53"/>
      <c r="V25" s="53" t="str">
        <f>B17</f>
        <v>Transportation</v>
      </c>
      <c r="W25" s="57">
        <f>IF((S$28=1),H17,IF((S$28=2),(H17/12),(H17/52)))</f>
        <v>0</v>
      </c>
      <c r="Y25" s="54" t="s">
        <v>25</v>
      </c>
      <c r="Z25" s="55">
        <f>IF((S28=1),H8,IF((S28=2),G8,(H8/52)))</f>
        <v>0</v>
      </c>
    </row>
    <row r="26" spans="1:26" ht="13.5" customHeight="1" x14ac:dyDescent="0.4">
      <c r="A26" s="31"/>
      <c r="B26" s="32"/>
      <c r="C26" s="33"/>
      <c r="D26" s="58"/>
      <c r="E26" s="59"/>
      <c r="F26" s="59"/>
      <c r="G26" s="60"/>
      <c r="H26" s="61"/>
      <c r="I26" s="12"/>
      <c r="J26" s="13"/>
      <c r="K26" s="13"/>
      <c r="L26" s="76"/>
      <c r="M26" s="77"/>
      <c r="N26" s="13"/>
      <c r="O26" s="13"/>
      <c r="P26" s="13"/>
      <c r="Q26" s="13"/>
      <c r="R26" s="53">
        <v>2</v>
      </c>
      <c r="S26" s="53" t="s">
        <v>6</v>
      </c>
      <c r="T26" s="53"/>
      <c r="U26" s="53"/>
      <c r="V26" s="53" t="str">
        <f>B27</f>
        <v>Home</v>
      </c>
      <c r="W26" s="57">
        <f>IF((S$28=1),H27,IF((S$28=2),(H27/12),(H27/52)))</f>
        <v>0</v>
      </c>
      <c r="Y26" s="54" t="s">
        <v>26</v>
      </c>
      <c r="Z26" s="55">
        <f>IF((S28=1),H16,IF((S28=2),G16,(H16/52)))</f>
        <v>0</v>
      </c>
    </row>
    <row r="27" spans="1:26" ht="13.5" customHeight="1" x14ac:dyDescent="0.4">
      <c r="A27" s="31"/>
      <c r="B27" s="74" t="s">
        <v>27</v>
      </c>
      <c r="C27" s="75"/>
      <c r="D27" s="46"/>
      <c r="E27" s="34"/>
      <c r="F27" s="34"/>
      <c r="G27" s="48">
        <f t="shared" ref="G27:H27" si="9">SUM(G28:G37)</f>
        <v>0</v>
      </c>
      <c r="H27" s="49">
        <f t="shared" si="9"/>
        <v>0</v>
      </c>
      <c r="I27" s="12"/>
      <c r="J27" s="13"/>
      <c r="K27" s="13"/>
      <c r="L27" s="78"/>
      <c r="M27" s="77"/>
      <c r="N27" s="13"/>
      <c r="O27" s="13"/>
      <c r="P27" s="13"/>
      <c r="Q27" s="13"/>
      <c r="R27" s="53">
        <v>3</v>
      </c>
      <c r="S27" s="53" t="s">
        <v>28</v>
      </c>
      <c r="T27" s="53"/>
      <c r="U27" s="53"/>
      <c r="V27" s="53" t="str">
        <f>B39</f>
        <v>Utilities</v>
      </c>
      <c r="W27" s="57">
        <f>IF((S$28=1),H39,IF((S$28=2),(H39/12),(H39/52)))</f>
        <v>0</v>
      </c>
    </row>
    <row r="28" spans="1:26" ht="13.5" customHeight="1" x14ac:dyDescent="0.4">
      <c r="A28" s="20">
        <f t="shared" ref="A28:A37" si="10">IF((E28=E$87),(365/12),IF((E28=E$88),(52/12),IF((E28=E$89),1,IF((E28=E$90),(1/6),IF((E28=E$91),(1/3),(1/12))))))</f>
        <v>1</v>
      </c>
      <c r="B28" s="50"/>
      <c r="C28" s="22" t="s">
        <v>29</v>
      </c>
      <c r="D28" s="23"/>
      <c r="E28" s="22" t="s">
        <v>6</v>
      </c>
      <c r="F28" s="24"/>
      <c r="G28" s="25">
        <f t="shared" ref="G28:G37" si="11">F28*A28</f>
        <v>0</v>
      </c>
      <c r="H28" s="26">
        <f t="shared" ref="H28:H37" si="12">G28*12</f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63">
        <f>L8</f>
        <v>2</v>
      </c>
      <c r="T28" s="53"/>
      <c r="U28" s="53"/>
      <c r="V28" s="53" t="str">
        <f>B50</f>
        <v>Health</v>
      </c>
      <c r="W28" s="57">
        <f>IF((S$28=1),H50,IF((S$28=2),(H50/12),(H50/52)))</f>
        <v>0</v>
      </c>
    </row>
    <row r="29" spans="1:26" ht="13.5" customHeight="1" x14ac:dyDescent="0.4">
      <c r="A29" s="20">
        <f t="shared" si="10"/>
        <v>1</v>
      </c>
      <c r="B29" s="51"/>
      <c r="C29" s="22" t="s">
        <v>30</v>
      </c>
      <c r="D29" s="23"/>
      <c r="E29" s="22" t="s">
        <v>6</v>
      </c>
      <c r="F29" s="24"/>
      <c r="G29" s="25">
        <f t="shared" si="11"/>
        <v>0</v>
      </c>
      <c r="H29" s="26">
        <f t="shared" si="12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53"/>
      <c r="U29" s="53"/>
      <c r="V29" s="53" t="str">
        <f>B59</f>
        <v>Entertainment</v>
      </c>
      <c r="W29" s="57">
        <f>IF((S$28=1),H59,IF((S$28=2),(H59/12),(H59/52)))</f>
        <v>0</v>
      </c>
    </row>
    <row r="30" spans="1:26" ht="13.5" customHeight="1" x14ac:dyDescent="0.4">
      <c r="A30" s="20">
        <f t="shared" si="10"/>
        <v>1</v>
      </c>
      <c r="B30" s="51"/>
      <c r="C30" s="22" t="s">
        <v>31</v>
      </c>
      <c r="D30" s="23"/>
      <c r="E30" s="22" t="s">
        <v>6</v>
      </c>
      <c r="F30" s="24"/>
      <c r="G30" s="25">
        <f t="shared" si="11"/>
        <v>0</v>
      </c>
      <c r="H30" s="26">
        <f t="shared" si="12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53"/>
      <c r="T30" s="53"/>
      <c r="U30" s="53"/>
      <c r="V30" s="53" t="str">
        <f>B71</f>
        <v>Miscellaneous</v>
      </c>
      <c r="W30" s="57">
        <f>IF((S$28=1),H71,IF((S$28=2),(H71/12),(H71/52)))</f>
        <v>0</v>
      </c>
    </row>
    <row r="31" spans="1:26" ht="13.5" customHeight="1" x14ac:dyDescent="0.4">
      <c r="A31" s="20">
        <f t="shared" si="10"/>
        <v>1</v>
      </c>
      <c r="B31" s="51"/>
      <c r="C31" s="22" t="s">
        <v>32</v>
      </c>
      <c r="D31" s="23"/>
      <c r="E31" s="22" t="s">
        <v>6</v>
      </c>
      <c r="F31" s="24"/>
      <c r="G31" s="25">
        <f t="shared" si="11"/>
        <v>0</v>
      </c>
      <c r="H31" s="26">
        <f t="shared" si="12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6" ht="13.5" customHeight="1" x14ac:dyDescent="0.4">
      <c r="A32" s="20">
        <f t="shared" si="10"/>
        <v>1</v>
      </c>
      <c r="B32" s="51"/>
      <c r="C32" s="22" t="s">
        <v>33</v>
      </c>
      <c r="D32" s="23"/>
      <c r="E32" s="22" t="s">
        <v>6</v>
      </c>
      <c r="F32" s="24"/>
      <c r="G32" s="25">
        <f t="shared" si="11"/>
        <v>0</v>
      </c>
      <c r="H32" s="26">
        <f t="shared" si="12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3.5" customHeight="1" x14ac:dyDescent="0.4">
      <c r="A33" s="20">
        <f t="shared" si="10"/>
        <v>1</v>
      </c>
      <c r="B33" s="51"/>
      <c r="C33" s="22" t="s">
        <v>34</v>
      </c>
      <c r="D33" s="23"/>
      <c r="E33" s="22" t="s">
        <v>6</v>
      </c>
      <c r="F33" s="24"/>
      <c r="G33" s="25">
        <f t="shared" si="11"/>
        <v>0</v>
      </c>
      <c r="H33" s="26">
        <f t="shared" si="12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 customHeight="1" x14ac:dyDescent="0.4">
      <c r="A34" s="20">
        <f t="shared" si="10"/>
        <v>4.333333333333333</v>
      </c>
      <c r="B34" s="51"/>
      <c r="C34" s="22" t="s">
        <v>35</v>
      </c>
      <c r="D34" s="23"/>
      <c r="E34" s="22" t="s">
        <v>28</v>
      </c>
      <c r="F34" s="24"/>
      <c r="G34" s="25">
        <f t="shared" si="11"/>
        <v>0</v>
      </c>
      <c r="H34" s="26">
        <f t="shared" si="12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3.5" customHeight="1" x14ac:dyDescent="0.4">
      <c r="A35" s="20">
        <f t="shared" si="10"/>
        <v>1</v>
      </c>
      <c r="B35" s="51"/>
      <c r="C35" s="22" t="s">
        <v>36</v>
      </c>
      <c r="D35" s="23"/>
      <c r="E35" s="22" t="s">
        <v>6</v>
      </c>
      <c r="F35" s="24"/>
      <c r="G35" s="25">
        <f t="shared" si="11"/>
        <v>0</v>
      </c>
      <c r="H35" s="26">
        <f t="shared" si="12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 customHeight="1" x14ac:dyDescent="0.4">
      <c r="A36" s="20">
        <f t="shared" si="10"/>
        <v>1</v>
      </c>
      <c r="B36" s="51"/>
      <c r="C36" s="22" t="s">
        <v>12</v>
      </c>
      <c r="D36" s="23"/>
      <c r="E36" s="22" t="s">
        <v>6</v>
      </c>
      <c r="F36" s="24"/>
      <c r="G36" s="25">
        <f t="shared" si="11"/>
        <v>0</v>
      </c>
      <c r="H36" s="26">
        <f t="shared" si="12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3.5" customHeight="1" x14ac:dyDescent="0.4">
      <c r="A37" s="20">
        <f t="shared" si="10"/>
        <v>1</v>
      </c>
      <c r="B37" s="51"/>
      <c r="C37" s="22" t="s">
        <v>12</v>
      </c>
      <c r="D37" s="23"/>
      <c r="E37" s="22" t="s">
        <v>6</v>
      </c>
      <c r="F37" s="24"/>
      <c r="G37" s="25">
        <f t="shared" si="11"/>
        <v>0</v>
      </c>
      <c r="H37" s="26">
        <f t="shared" si="12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3.5" customHeight="1" x14ac:dyDescent="0.4">
      <c r="A38" s="31"/>
      <c r="B38" s="32"/>
      <c r="C38" s="33"/>
      <c r="D38" s="58"/>
      <c r="E38" s="59"/>
      <c r="F38" s="59"/>
      <c r="G38" s="60"/>
      <c r="H38" s="61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3.5" customHeight="1" x14ac:dyDescent="0.4">
      <c r="A39" s="31"/>
      <c r="B39" s="74" t="s">
        <v>37</v>
      </c>
      <c r="C39" s="75"/>
      <c r="D39" s="46"/>
      <c r="E39" s="34"/>
      <c r="F39" s="34"/>
      <c r="G39" s="48">
        <f t="shared" ref="G39:H39" si="13">SUM(G40:G48)</f>
        <v>0</v>
      </c>
      <c r="H39" s="49">
        <f t="shared" si="13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3.5" customHeight="1" x14ac:dyDescent="0.4">
      <c r="A40" s="20">
        <f t="shared" ref="A40:A48" si="14">IF((E40=E$87),(365/12),IF((E40=E$88),(52/12),IF((E40=E$89),1,IF((E40=E$90),(1/6),IF((E40=E$91),(1/3),(1/12))))))</f>
        <v>1</v>
      </c>
      <c r="B40" s="50"/>
      <c r="C40" s="22" t="s">
        <v>38</v>
      </c>
      <c r="D40" s="23"/>
      <c r="E40" s="22" t="s">
        <v>6</v>
      </c>
      <c r="F40" s="24"/>
      <c r="G40" s="25">
        <f t="shared" ref="G40:G48" si="15">F40*A40</f>
        <v>0</v>
      </c>
      <c r="H40" s="26">
        <f t="shared" ref="H40:H48" si="16">G40*12</f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3.5" customHeight="1" x14ac:dyDescent="0.4">
      <c r="A41" s="20">
        <f t="shared" si="14"/>
        <v>1</v>
      </c>
      <c r="B41" s="51"/>
      <c r="C41" s="22" t="s">
        <v>39</v>
      </c>
      <c r="D41" s="23"/>
      <c r="E41" s="22" t="s">
        <v>6</v>
      </c>
      <c r="F41" s="24"/>
      <c r="G41" s="25">
        <f t="shared" si="15"/>
        <v>0</v>
      </c>
      <c r="H41" s="26">
        <f t="shared" si="16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3.5" customHeight="1" x14ac:dyDescent="0.4">
      <c r="A42" s="20">
        <f t="shared" si="14"/>
        <v>1</v>
      </c>
      <c r="B42" s="51"/>
      <c r="C42" s="22" t="s">
        <v>40</v>
      </c>
      <c r="D42" s="23"/>
      <c r="E42" s="22" t="s">
        <v>6</v>
      </c>
      <c r="F42" s="24"/>
      <c r="G42" s="25">
        <f t="shared" si="15"/>
        <v>0</v>
      </c>
      <c r="H42" s="26">
        <f t="shared" si="16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3.5" customHeight="1" x14ac:dyDescent="0.4">
      <c r="A43" s="20">
        <f t="shared" si="14"/>
        <v>1</v>
      </c>
      <c r="B43" s="51"/>
      <c r="C43" s="22" t="s">
        <v>41</v>
      </c>
      <c r="D43" s="23"/>
      <c r="E43" s="22" t="s">
        <v>6</v>
      </c>
      <c r="F43" s="24"/>
      <c r="G43" s="25">
        <f t="shared" si="15"/>
        <v>0</v>
      </c>
      <c r="H43" s="26">
        <f t="shared" si="16"/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3.5" customHeight="1" x14ac:dyDescent="0.4">
      <c r="A44" s="20">
        <f t="shared" si="14"/>
        <v>1</v>
      </c>
      <c r="B44" s="51"/>
      <c r="C44" s="22" t="s">
        <v>42</v>
      </c>
      <c r="D44" s="23"/>
      <c r="E44" s="22" t="s">
        <v>6</v>
      </c>
      <c r="F44" s="24"/>
      <c r="G44" s="25">
        <f t="shared" si="15"/>
        <v>0</v>
      </c>
      <c r="H44" s="26">
        <f t="shared" si="16"/>
        <v>0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3.5" customHeight="1" x14ac:dyDescent="0.4">
      <c r="A45" s="20">
        <f t="shared" si="14"/>
        <v>1</v>
      </c>
      <c r="B45" s="51"/>
      <c r="C45" s="22" t="s">
        <v>43</v>
      </c>
      <c r="D45" s="23"/>
      <c r="E45" s="22" t="s">
        <v>6</v>
      </c>
      <c r="F45" s="24"/>
      <c r="G45" s="25">
        <f t="shared" si="15"/>
        <v>0</v>
      </c>
      <c r="H45" s="26">
        <f t="shared" si="16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 customHeight="1" x14ac:dyDescent="0.4">
      <c r="A46" s="20">
        <f t="shared" si="14"/>
        <v>1</v>
      </c>
      <c r="B46" s="51"/>
      <c r="C46" s="22" t="s">
        <v>44</v>
      </c>
      <c r="D46" s="23"/>
      <c r="E46" s="22" t="s">
        <v>6</v>
      </c>
      <c r="F46" s="24"/>
      <c r="G46" s="25">
        <f t="shared" si="15"/>
        <v>0</v>
      </c>
      <c r="H46" s="26">
        <f t="shared" si="16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3.5" customHeight="1" x14ac:dyDescent="0.4">
      <c r="A47" s="20">
        <f t="shared" si="14"/>
        <v>1</v>
      </c>
      <c r="B47" s="51"/>
      <c r="C47" s="22" t="s">
        <v>12</v>
      </c>
      <c r="D47" s="23"/>
      <c r="E47" s="22" t="s">
        <v>6</v>
      </c>
      <c r="F47" s="24"/>
      <c r="G47" s="25">
        <f t="shared" si="15"/>
        <v>0</v>
      </c>
      <c r="H47" s="26">
        <f t="shared" si="16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3.5" customHeight="1" x14ac:dyDescent="0.4">
      <c r="A48" s="20">
        <f t="shared" si="14"/>
        <v>1</v>
      </c>
      <c r="B48" s="51"/>
      <c r="C48" s="22" t="s">
        <v>12</v>
      </c>
      <c r="D48" s="23"/>
      <c r="E48" s="22" t="s">
        <v>6</v>
      </c>
      <c r="F48" s="24"/>
      <c r="G48" s="25">
        <f t="shared" si="15"/>
        <v>0</v>
      </c>
      <c r="H48" s="26">
        <f t="shared" si="16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customHeight="1" x14ac:dyDescent="0.4">
      <c r="A49" s="31"/>
      <c r="B49" s="32"/>
      <c r="C49" s="33"/>
      <c r="D49" s="58"/>
      <c r="E49" s="59"/>
      <c r="F49" s="59"/>
      <c r="G49" s="60"/>
      <c r="H49" s="61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x14ac:dyDescent="0.4">
      <c r="A50" s="31"/>
      <c r="B50" s="74" t="s">
        <v>45</v>
      </c>
      <c r="C50" s="75"/>
      <c r="D50" s="46"/>
      <c r="E50" s="34"/>
      <c r="F50" s="34"/>
      <c r="G50" s="48">
        <f t="shared" ref="G50:H50" si="17">SUM(G51:G57)</f>
        <v>0</v>
      </c>
      <c r="H50" s="49">
        <f t="shared" si="17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3.5" customHeight="1" x14ac:dyDescent="0.4">
      <c r="A51" s="20">
        <f t="shared" ref="A51:A57" si="18">IF((E51=E$87),(365/12),IF((E51=E$88),(52/12),IF((E51=E$89),1,IF((E51=E$90),(1/6),IF((E51=E$91),(1/3),(1/12))))))</f>
        <v>1</v>
      </c>
      <c r="B51" s="50"/>
      <c r="C51" s="22" t="s">
        <v>46</v>
      </c>
      <c r="D51" s="23"/>
      <c r="E51" s="22" t="s">
        <v>6</v>
      </c>
      <c r="F51" s="24"/>
      <c r="G51" s="25">
        <f t="shared" ref="G51:G57" si="19">F51*A51</f>
        <v>0</v>
      </c>
      <c r="H51" s="26">
        <f t="shared" ref="H51:H57" si="20">G51*12</f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 customHeight="1" x14ac:dyDescent="0.4">
      <c r="A52" s="20">
        <f t="shared" si="18"/>
        <v>1</v>
      </c>
      <c r="B52" s="51"/>
      <c r="C52" s="22" t="s">
        <v>47</v>
      </c>
      <c r="D52" s="23"/>
      <c r="E52" s="22" t="s">
        <v>6</v>
      </c>
      <c r="F52" s="24"/>
      <c r="G52" s="25">
        <f t="shared" si="19"/>
        <v>0</v>
      </c>
      <c r="H52" s="26">
        <f t="shared" si="20"/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 customHeight="1" x14ac:dyDescent="0.4">
      <c r="A53" s="20">
        <f t="shared" si="18"/>
        <v>1</v>
      </c>
      <c r="B53" s="51"/>
      <c r="C53" s="22" t="s">
        <v>48</v>
      </c>
      <c r="D53" s="23"/>
      <c r="E53" s="22" t="s">
        <v>6</v>
      </c>
      <c r="F53" s="24"/>
      <c r="G53" s="25">
        <f t="shared" si="19"/>
        <v>0</v>
      </c>
      <c r="H53" s="26">
        <f t="shared" si="20"/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3.5" customHeight="1" x14ac:dyDescent="0.4">
      <c r="A54" s="20">
        <f t="shared" si="18"/>
        <v>1</v>
      </c>
      <c r="B54" s="51"/>
      <c r="C54" s="22" t="s">
        <v>49</v>
      </c>
      <c r="D54" s="23"/>
      <c r="E54" s="22" t="s">
        <v>6</v>
      </c>
      <c r="F54" s="24"/>
      <c r="G54" s="25">
        <f t="shared" si="19"/>
        <v>0</v>
      </c>
      <c r="H54" s="26">
        <f t="shared" si="2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 customHeight="1" x14ac:dyDescent="0.4">
      <c r="A55" s="20">
        <f t="shared" si="18"/>
        <v>1</v>
      </c>
      <c r="B55" s="51"/>
      <c r="C55" s="22" t="s">
        <v>50</v>
      </c>
      <c r="D55" s="23"/>
      <c r="E55" s="22" t="s">
        <v>6</v>
      </c>
      <c r="F55" s="24"/>
      <c r="G55" s="25">
        <f t="shared" si="19"/>
        <v>0</v>
      </c>
      <c r="H55" s="26">
        <f t="shared" si="2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3.5" customHeight="1" x14ac:dyDescent="0.4">
      <c r="A56" s="20">
        <f t="shared" si="18"/>
        <v>1</v>
      </c>
      <c r="B56" s="51"/>
      <c r="C56" s="22" t="s">
        <v>51</v>
      </c>
      <c r="D56" s="23"/>
      <c r="E56" s="22" t="s">
        <v>6</v>
      </c>
      <c r="F56" s="24"/>
      <c r="G56" s="25">
        <f t="shared" si="19"/>
        <v>0</v>
      </c>
      <c r="H56" s="26">
        <f t="shared" si="20"/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3.5" customHeight="1" x14ac:dyDescent="0.4">
      <c r="A57" s="20">
        <f t="shared" si="18"/>
        <v>1</v>
      </c>
      <c r="B57" s="51"/>
      <c r="C57" s="22" t="s">
        <v>12</v>
      </c>
      <c r="D57" s="23"/>
      <c r="E57" s="22" t="s">
        <v>6</v>
      </c>
      <c r="F57" s="24"/>
      <c r="G57" s="25">
        <f t="shared" si="19"/>
        <v>0</v>
      </c>
      <c r="H57" s="26">
        <f t="shared" si="2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3.5" customHeight="1" x14ac:dyDescent="0.4">
      <c r="A58" s="31"/>
      <c r="B58" s="32"/>
      <c r="C58" s="33"/>
      <c r="D58" s="58"/>
      <c r="E58" s="59"/>
      <c r="F58" s="59"/>
      <c r="G58" s="64"/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3.5" customHeight="1" x14ac:dyDescent="0.4">
      <c r="A59" s="31"/>
      <c r="B59" s="74" t="s">
        <v>52</v>
      </c>
      <c r="C59" s="75"/>
      <c r="D59" s="46"/>
      <c r="E59" s="34"/>
      <c r="F59" s="34"/>
      <c r="G59" s="48">
        <f t="shared" ref="G59:H59" si="21">SUM(G60:G69)</f>
        <v>0</v>
      </c>
      <c r="H59" s="49">
        <f t="shared" si="21"/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3.5" customHeight="1" x14ac:dyDescent="0.4">
      <c r="A60" s="20">
        <f t="shared" ref="A60:A69" si="22">IF((E60=E$87),(365/12),IF((E60=E$88),(52/12),IF((E60=E$89),1,IF((E60=E$90),(1/6),IF((E60=E$91),(1/3),(1/12))))))</f>
        <v>1</v>
      </c>
      <c r="B60" s="50"/>
      <c r="C60" s="22" t="s">
        <v>53</v>
      </c>
      <c r="D60" s="23"/>
      <c r="E60" s="22" t="s">
        <v>6</v>
      </c>
      <c r="F60" s="24"/>
      <c r="G60" s="25">
        <f t="shared" ref="G60:G69" si="23">F60*A60</f>
        <v>0</v>
      </c>
      <c r="H60" s="26">
        <f t="shared" ref="H60:H69" si="24">G60*12</f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3.5" customHeight="1" x14ac:dyDescent="0.4">
      <c r="A61" s="20">
        <f t="shared" si="22"/>
        <v>4.333333333333333</v>
      </c>
      <c r="B61" s="51"/>
      <c r="C61" s="22" t="s">
        <v>54</v>
      </c>
      <c r="D61" s="23"/>
      <c r="E61" s="22" t="s">
        <v>28</v>
      </c>
      <c r="F61" s="24"/>
      <c r="G61" s="25">
        <f t="shared" si="23"/>
        <v>0</v>
      </c>
      <c r="H61" s="26">
        <f t="shared" si="24"/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 customHeight="1" x14ac:dyDescent="0.4">
      <c r="A62" s="20">
        <f t="shared" si="22"/>
        <v>1</v>
      </c>
      <c r="B62" s="51"/>
      <c r="C62" s="22" t="s">
        <v>55</v>
      </c>
      <c r="D62" s="23"/>
      <c r="E62" s="22" t="s">
        <v>6</v>
      </c>
      <c r="F62" s="24"/>
      <c r="G62" s="25">
        <f t="shared" si="23"/>
        <v>0</v>
      </c>
      <c r="H62" s="26">
        <f t="shared" si="24"/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3.5" customHeight="1" x14ac:dyDescent="0.4">
      <c r="A63" s="20">
        <f t="shared" si="22"/>
        <v>1</v>
      </c>
      <c r="B63" s="51"/>
      <c r="C63" s="22" t="s">
        <v>56</v>
      </c>
      <c r="D63" s="23"/>
      <c r="E63" s="22" t="s">
        <v>6</v>
      </c>
      <c r="F63" s="24"/>
      <c r="G63" s="25">
        <f t="shared" si="23"/>
        <v>0</v>
      </c>
      <c r="H63" s="26">
        <f t="shared" si="24"/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3.5" customHeight="1" x14ac:dyDescent="0.4">
      <c r="A64" s="20">
        <f t="shared" si="22"/>
        <v>1</v>
      </c>
      <c r="B64" s="51"/>
      <c r="C64" s="22" t="s">
        <v>57</v>
      </c>
      <c r="D64" s="23"/>
      <c r="E64" s="22" t="s">
        <v>6</v>
      </c>
      <c r="F64" s="24"/>
      <c r="G64" s="25">
        <f t="shared" si="23"/>
        <v>0</v>
      </c>
      <c r="H64" s="26">
        <f t="shared" si="24"/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3.5" customHeight="1" x14ac:dyDescent="0.4">
      <c r="A65" s="20">
        <f t="shared" si="22"/>
        <v>1</v>
      </c>
      <c r="B65" s="51"/>
      <c r="C65" s="22" t="s">
        <v>58</v>
      </c>
      <c r="D65" s="23"/>
      <c r="E65" s="22" t="s">
        <v>6</v>
      </c>
      <c r="F65" s="24"/>
      <c r="G65" s="25">
        <f t="shared" si="23"/>
        <v>0</v>
      </c>
      <c r="H65" s="26">
        <f t="shared" si="24"/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3.5" customHeight="1" x14ac:dyDescent="0.4">
      <c r="A66" s="20">
        <f t="shared" si="22"/>
        <v>4.333333333333333</v>
      </c>
      <c r="B66" s="51"/>
      <c r="C66" s="22" t="s">
        <v>59</v>
      </c>
      <c r="D66" s="23"/>
      <c r="E66" s="22" t="s">
        <v>28</v>
      </c>
      <c r="F66" s="24"/>
      <c r="G66" s="25">
        <f t="shared" si="23"/>
        <v>0</v>
      </c>
      <c r="H66" s="26">
        <f t="shared" si="24"/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3.5" customHeight="1" x14ac:dyDescent="0.4">
      <c r="A67" s="20">
        <f t="shared" si="22"/>
        <v>1</v>
      </c>
      <c r="B67" s="51"/>
      <c r="C67" s="22" t="s">
        <v>60</v>
      </c>
      <c r="D67" s="23"/>
      <c r="E67" s="22" t="s">
        <v>6</v>
      </c>
      <c r="F67" s="24"/>
      <c r="G67" s="25">
        <f t="shared" si="23"/>
        <v>0</v>
      </c>
      <c r="H67" s="26">
        <f t="shared" si="24"/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3.5" customHeight="1" x14ac:dyDescent="0.4">
      <c r="A68" s="20">
        <f t="shared" si="22"/>
        <v>1</v>
      </c>
      <c r="B68" s="51"/>
      <c r="C68" s="22" t="s">
        <v>61</v>
      </c>
      <c r="D68" s="23"/>
      <c r="E68" s="22" t="s">
        <v>6</v>
      </c>
      <c r="F68" s="24"/>
      <c r="G68" s="25">
        <f t="shared" si="23"/>
        <v>0</v>
      </c>
      <c r="H68" s="26">
        <f t="shared" si="24"/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3.5" customHeight="1" x14ac:dyDescent="0.4">
      <c r="A69" s="20">
        <f t="shared" si="22"/>
        <v>1</v>
      </c>
      <c r="B69" s="51"/>
      <c r="C69" s="22" t="s">
        <v>12</v>
      </c>
      <c r="D69" s="23"/>
      <c r="E69" s="22" t="s">
        <v>6</v>
      </c>
      <c r="F69" s="24"/>
      <c r="G69" s="25">
        <f t="shared" si="23"/>
        <v>0</v>
      </c>
      <c r="H69" s="26">
        <f t="shared" si="24"/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3.5" customHeight="1" x14ac:dyDescent="0.4">
      <c r="A70" s="31"/>
      <c r="B70" s="32"/>
      <c r="C70" s="33"/>
      <c r="D70" s="58"/>
      <c r="E70" s="59"/>
      <c r="F70" s="59"/>
      <c r="G70" s="60"/>
      <c r="H70" s="61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3.5" customHeight="1" x14ac:dyDescent="0.4">
      <c r="A71" s="31"/>
      <c r="B71" s="74" t="s">
        <v>62</v>
      </c>
      <c r="C71" s="75"/>
      <c r="D71" s="46"/>
      <c r="E71" s="34"/>
      <c r="F71" s="34"/>
      <c r="G71" s="48">
        <f t="shared" ref="G71:H71" si="25">SUM(G72:G83)</f>
        <v>0</v>
      </c>
      <c r="H71" s="49">
        <f t="shared" si="25"/>
        <v>0</v>
      </c>
      <c r="I71" s="12"/>
      <c r="J71" s="13"/>
      <c r="K71" s="7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3.5" customHeight="1" x14ac:dyDescent="0.4">
      <c r="A72" s="20">
        <f t="shared" ref="A72:A83" si="26">IF((E72=E$87),(365/12),IF((E72=E$88),(52/12),IF((E72=E$89),1,IF((E72=E$90),(1/6),IF((E72=E$91),(1/3),(1/12))))))</f>
        <v>1</v>
      </c>
      <c r="B72" s="50"/>
      <c r="C72" s="22" t="s">
        <v>63</v>
      </c>
      <c r="D72" s="23"/>
      <c r="E72" s="22" t="s">
        <v>6</v>
      </c>
      <c r="F72" s="24"/>
      <c r="G72" s="25">
        <f t="shared" ref="G72:G83" si="27">F72*A72</f>
        <v>0</v>
      </c>
      <c r="H72" s="26">
        <f t="shared" ref="H72:H83" si="28">G72*12</f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 customHeight="1" x14ac:dyDescent="0.4">
      <c r="A73" s="20">
        <f t="shared" si="26"/>
        <v>1</v>
      </c>
      <c r="B73" s="51"/>
      <c r="C73" s="22" t="s">
        <v>64</v>
      </c>
      <c r="D73" s="23"/>
      <c r="E73" s="22" t="s">
        <v>6</v>
      </c>
      <c r="F73" s="24"/>
      <c r="G73" s="25">
        <f t="shared" si="27"/>
        <v>0</v>
      </c>
      <c r="H73" s="26">
        <f t="shared" si="28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3.5" customHeight="1" x14ac:dyDescent="0.4">
      <c r="A74" s="20">
        <f t="shared" si="26"/>
        <v>1</v>
      </c>
      <c r="B74" s="51"/>
      <c r="C74" s="22" t="s">
        <v>65</v>
      </c>
      <c r="D74" s="23"/>
      <c r="E74" s="22" t="s">
        <v>6</v>
      </c>
      <c r="F74" s="24"/>
      <c r="G74" s="25">
        <f t="shared" si="27"/>
        <v>0</v>
      </c>
      <c r="H74" s="26">
        <f t="shared" si="28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3.5" customHeight="1" x14ac:dyDescent="0.4">
      <c r="A75" s="20">
        <f t="shared" si="26"/>
        <v>1</v>
      </c>
      <c r="B75" s="51"/>
      <c r="C75" s="22" t="s">
        <v>66</v>
      </c>
      <c r="D75" s="23"/>
      <c r="E75" s="22" t="s">
        <v>6</v>
      </c>
      <c r="F75" s="24"/>
      <c r="G75" s="25">
        <f t="shared" si="27"/>
        <v>0</v>
      </c>
      <c r="H75" s="26">
        <f t="shared" si="28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3.5" customHeight="1" x14ac:dyDescent="0.4">
      <c r="A76" s="20">
        <f t="shared" si="26"/>
        <v>1</v>
      </c>
      <c r="B76" s="51"/>
      <c r="C76" s="22" t="s">
        <v>67</v>
      </c>
      <c r="D76" s="23"/>
      <c r="E76" s="22" t="s">
        <v>6</v>
      </c>
      <c r="F76" s="24"/>
      <c r="G76" s="25">
        <f t="shared" si="27"/>
        <v>0</v>
      </c>
      <c r="H76" s="26">
        <f t="shared" si="28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3.5" customHeight="1" x14ac:dyDescent="0.4">
      <c r="A77" s="20">
        <f t="shared" si="26"/>
        <v>1</v>
      </c>
      <c r="B77" s="51"/>
      <c r="C77" s="22" t="s">
        <v>68</v>
      </c>
      <c r="D77" s="23"/>
      <c r="E77" s="22" t="s">
        <v>6</v>
      </c>
      <c r="F77" s="24"/>
      <c r="G77" s="25">
        <f t="shared" si="27"/>
        <v>0</v>
      </c>
      <c r="H77" s="26">
        <f t="shared" si="28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3.5" customHeight="1" x14ac:dyDescent="0.4">
      <c r="A78" s="20">
        <f t="shared" si="26"/>
        <v>4.333333333333333</v>
      </c>
      <c r="B78" s="51"/>
      <c r="C78" s="22" t="s">
        <v>69</v>
      </c>
      <c r="D78" s="23"/>
      <c r="E78" s="22" t="s">
        <v>28</v>
      </c>
      <c r="F78" s="24"/>
      <c r="G78" s="25">
        <f t="shared" si="27"/>
        <v>0</v>
      </c>
      <c r="H78" s="26">
        <f t="shared" si="28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3.5" customHeight="1" x14ac:dyDescent="0.4">
      <c r="A79" s="20">
        <f t="shared" si="26"/>
        <v>1</v>
      </c>
      <c r="B79" s="51"/>
      <c r="C79" s="22" t="s">
        <v>70</v>
      </c>
      <c r="D79" s="23"/>
      <c r="E79" s="22" t="s">
        <v>6</v>
      </c>
      <c r="F79" s="24"/>
      <c r="G79" s="25">
        <f t="shared" si="27"/>
        <v>0</v>
      </c>
      <c r="H79" s="26">
        <f t="shared" si="28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3.5" customHeight="1" x14ac:dyDescent="0.4">
      <c r="A80" s="20">
        <f t="shared" si="26"/>
        <v>1</v>
      </c>
      <c r="B80" s="51"/>
      <c r="C80" s="22" t="s">
        <v>71</v>
      </c>
      <c r="D80" s="23"/>
      <c r="E80" s="22" t="s">
        <v>6</v>
      </c>
      <c r="F80" s="24"/>
      <c r="G80" s="25">
        <f t="shared" si="27"/>
        <v>0</v>
      </c>
      <c r="H80" s="26">
        <f t="shared" si="28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3.5" customHeight="1" x14ac:dyDescent="0.4">
      <c r="A81" s="20">
        <f t="shared" si="26"/>
        <v>1</v>
      </c>
      <c r="B81" s="51"/>
      <c r="C81" s="22" t="s">
        <v>11</v>
      </c>
      <c r="D81" s="23"/>
      <c r="E81" s="22" t="s">
        <v>6</v>
      </c>
      <c r="F81" s="24"/>
      <c r="G81" s="25">
        <f t="shared" si="27"/>
        <v>0</v>
      </c>
      <c r="H81" s="26">
        <f t="shared" si="28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3.5" customHeight="1" x14ac:dyDescent="0.4">
      <c r="A82" s="20">
        <f t="shared" si="26"/>
        <v>1</v>
      </c>
      <c r="B82" s="51"/>
      <c r="C82" s="22" t="s">
        <v>12</v>
      </c>
      <c r="D82" s="23"/>
      <c r="E82" s="22" t="s">
        <v>6</v>
      </c>
      <c r="F82" s="24"/>
      <c r="G82" s="25">
        <f t="shared" si="27"/>
        <v>0</v>
      </c>
      <c r="H82" s="26">
        <f t="shared" si="28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3.5" customHeight="1" x14ac:dyDescent="0.4">
      <c r="A83" s="20">
        <f t="shared" si="26"/>
        <v>1</v>
      </c>
      <c r="B83" s="51"/>
      <c r="C83" s="22" t="s">
        <v>12</v>
      </c>
      <c r="D83" s="23"/>
      <c r="E83" s="22" t="s">
        <v>6</v>
      </c>
      <c r="F83" s="24"/>
      <c r="G83" s="25">
        <f t="shared" si="27"/>
        <v>0</v>
      </c>
      <c r="H83" s="26">
        <f t="shared" si="28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3.5" customHeight="1" x14ac:dyDescent="0.4">
      <c r="A84" s="31"/>
      <c r="B84" s="66"/>
      <c r="C84" s="67"/>
      <c r="D84" s="35"/>
      <c r="E84" s="33"/>
      <c r="F84" s="33"/>
      <c r="G84" s="35"/>
      <c r="H84" s="36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3.5" customHeight="1" x14ac:dyDescent="0.4">
      <c r="A85" s="37"/>
      <c r="B85" s="68"/>
      <c r="C85" s="68"/>
      <c r="D85" s="68"/>
      <c r="E85" s="68"/>
      <c r="F85" s="68"/>
      <c r="G85" s="68"/>
      <c r="H85" s="6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ht="13.5" customHeight="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ht="13.5" customHeight="1" x14ac:dyDescent="0.4">
      <c r="A87" s="37"/>
      <c r="B87" s="37"/>
      <c r="C87" s="37"/>
      <c r="D87" s="37"/>
      <c r="E87" s="37" t="s">
        <v>72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ht="13.5" customHeight="1" x14ac:dyDescent="0.4">
      <c r="A88" s="37"/>
      <c r="B88" s="37"/>
      <c r="C88" s="37"/>
      <c r="D88" s="37"/>
      <c r="E88" s="37" t="s">
        <v>28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ht="13.5" customHeight="1" x14ac:dyDescent="0.4">
      <c r="A89" s="37"/>
      <c r="B89" s="37"/>
      <c r="C89" s="37"/>
      <c r="D89" s="37"/>
      <c r="E89" s="37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ht="13.5" customHeight="1" x14ac:dyDescent="0.4">
      <c r="A90" s="37"/>
      <c r="B90" s="37"/>
      <c r="C90" s="37"/>
      <c r="D90" s="37"/>
      <c r="E90" s="37" t="s">
        <v>73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ht="13.5" customHeight="1" x14ac:dyDescent="0.4">
      <c r="A91" s="37"/>
      <c r="B91" s="37"/>
      <c r="C91" s="37"/>
      <c r="D91" s="37"/>
      <c r="E91" s="37" t="s">
        <v>74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ht="13.5" customHeight="1" x14ac:dyDescent="0.4">
      <c r="A92" s="37"/>
      <c r="B92" s="37"/>
      <c r="C92" s="37"/>
      <c r="D92" s="37"/>
      <c r="E92" s="37" t="s">
        <v>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ht="13.5" customHeight="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ht="13.5" customHeight="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ht="13.5" customHeight="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ht="13.5" customHeight="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ht="13.5" customHeight="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3.5" customHeight="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ht="13.5" customHeight="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ht="13.5" customHeight="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</sheetData>
  <mergeCells count="20">
    <mergeCell ref="B16:C16"/>
    <mergeCell ref="B4:E4"/>
    <mergeCell ref="J5:R5"/>
    <mergeCell ref="B6:C6"/>
    <mergeCell ref="J6:Q6"/>
    <mergeCell ref="B7:D7"/>
    <mergeCell ref="R7:S7"/>
    <mergeCell ref="B8:C8"/>
    <mergeCell ref="J8:K8"/>
    <mergeCell ref="M8:P8"/>
    <mergeCell ref="R8:S8"/>
    <mergeCell ref="J10:L10"/>
    <mergeCell ref="B59:C59"/>
    <mergeCell ref="B71:C71"/>
    <mergeCell ref="B17:C17"/>
    <mergeCell ref="L26:M26"/>
    <mergeCell ref="B27:C27"/>
    <mergeCell ref="L27:M27"/>
    <mergeCell ref="B39:C39"/>
    <mergeCell ref="B50:C5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Single Mom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HUSARSKY</dc:creator>
  <cp:lastModifiedBy>ISRAEL HUSARSKY</cp:lastModifiedBy>
  <dcterms:created xsi:type="dcterms:W3CDTF">2018-06-24T04:05:05Z</dcterms:created>
  <dcterms:modified xsi:type="dcterms:W3CDTF">2018-06-25T23:29:00Z</dcterms:modified>
</cp:coreProperties>
</file>